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80" tabRatio="812" activeTab="1"/>
  </bookViews>
  <sheets>
    <sheet name="总表" sheetId="14" r:id="rId1"/>
    <sheet name="水利" sheetId="15" r:id="rId2"/>
    <sheet name="交通" sheetId="16" r:id="rId3"/>
    <sheet name="人居环境" sheetId="19" r:id="rId4"/>
    <sheet name="林业局" sheetId="20" state="hidden" r:id="rId5"/>
    <sheet name="创业就业服务中心" sheetId="21" state="hidden" r:id="rId6"/>
    <sheet name="农业农村局" sheetId="22" state="hidden" r:id="rId7"/>
    <sheet name="Sheet1" sheetId="12" state="hidden" r:id="rId8"/>
  </sheets>
  <definedNames>
    <definedName name="_xlnm._FilterDatabase" localSheetId="3" hidden="1">人居环境!$A$6:$K$6</definedName>
    <definedName name="_xlnm._FilterDatabase" localSheetId="1" hidden="1">水利!$A$4:$I$4</definedName>
    <definedName name="_xlnm._FilterDatabase" localSheetId="0" hidden="1">总表!$A$4:$M$101</definedName>
    <definedName name="_xlnm.Print_Titles" localSheetId="2">交通!$4:$5</definedName>
    <definedName name="_xlnm.Print_Titles" localSheetId="3">人居环境!$4:$5</definedName>
    <definedName name="_xlnm.Print_Titles" localSheetId="1">水利!$4:$5</definedName>
    <definedName name="_xlnm.Print_Titles" localSheetId="0">总表!$4:$5</definedName>
  </definedNames>
  <calcPr calcId="144525"/>
</workbook>
</file>

<file path=xl/sharedStrings.xml><?xml version="1.0" encoding="utf-8"?>
<sst xmlns="http://schemas.openxmlformats.org/spreadsheetml/2006/main" count="1355" uniqueCount="690">
  <si>
    <t>附件1</t>
  </si>
  <si>
    <t>交城县2025年巩固脱贫成果衔接乡村振兴资金安排建设项目表</t>
  </si>
  <si>
    <t>单位：万元</t>
  </si>
  <si>
    <t>序号</t>
  </si>
  <si>
    <t>项目名称</t>
  </si>
  <si>
    <t>项目
主管部门</t>
  </si>
  <si>
    <t>项目
性质</t>
  </si>
  <si>
    <t>实施地点</t>
  </si>
  <si>
    <t>主要建设任务</t>
  </si>
  <si>
    <t>安排金额</t>
  </si>
  <si>
    <t>建设周期</t>
  </si>
  <si>
    <t>补助标准及绩效目标</t>
  </si>
  <si>
    <t>责任单位</t>
  </si>
  <si>
    <t>开工时间</t>
  </si>
  <si>
    <t>完工时间</t>
  </si>
  <si>
    <t>合计</t>
  </si>
  <si>
    <t>一</t>
  </si>
  <si>
    <t>产业项目</t>
  </si>
  <si>
    <t>（一）</t>
  </si>
  <si>
    <t>农业产业项目</t>
  </si>
  <si>
    <t>小计</t>
  </si>
  <si>
    <t>农业产业高质量发展项目</t>
  </si>
  <si>
    <t>县农业农村局</t>
  </si>
  <si>
    <t>新建</t>
  </si>
  <si>
    <t>交城县</t>
  </si>
  <si>
    <t>庭院经济，大豆玉米带状复合种植补助，小麦种植补助，撂荒地恢复粮油生产，油料种植，病虫统防统治，酿酒高粱补助，黄牛改良，白玉木耳种植，羊肚菌等珍稀菌种植，设施农业大棚，中药材种植，净作大豆，千亩高粱、玉米、麦茬油葵高产示范种植基地，建设1000亩有机旱作农业园区，推广地膜覆盖、膜侧种植技术，实现旱作高产，购买专用膜侧种植机械等设备；建设2000亩玉米绿色防控基地；建设8个病死畜禽无害化冷链暂存设施设备，养殖环节病死畜禽无害化处理；5家土特产惠民餐饮体验店奖补；开展动物防疫社会化服务。</t>
  </si>
  <si>
    <t>通过补贴政策，调动农民种粮积极性，稳定粮食播种面积和产量，发展农业特色产业，推动一二三产业融合发展，促进农业产业高质量发展。</t>
  </si>
  <si>
    <t>阳坡组食用菌产业发展配套设施完善项目</t>
  </si>
  <si>
    <t>庞泉沟村阳坡组</t>
  </si>
  <si>
    <t>新建排水沟总长2861.1米，场地内排水沟，采用预制水泥平底U型排水沟（配套铸铁篦子）；用200厚5.5%水泥稳定碎石层压实硬化场地内道路，总计5430.5平方米；修建大棚间100厚C20喷射混凝土护面护坡，总长400米，修建大棚边石砌护坡309米；场地内局部位置修建毛石挡墙154米；基地东侧修建挡水围墙107.5米。</t>
  </si>
  <si>
    <t>通过完善食用菌大棚配套设施，前期效益可观，进一步带动更多村民增收，受益人口573人，其中脱贫人口68人，带动村民就业，增加收入。</t>
  </si>
  <si>
    <t>农业高质量建设项目</t>
  </si>
  <si>
    <t>续建</t>
  </si>
  <si>
    <t>平田整地、土壤培肥、灌溉设施修复、水毁整改等</t>
  </si>
  <si>
    <t>通过项目实施，提高农田灌溉能力和土壤肥力，提高农作物产量，增加农民种植收入。</t>
  </si>
  <si>
    <t>基本农田提质增效工程</t>
  </si>
  <si>
    <t>夏家营镇贾家寨村、辛南村、大辛村，庞泉沟镇双家寨村、上长斜村，洪相镇成村</t>
  </si>
  <si>
    <t>成村新建管道及出水口、维修水井及更换原有电缆；大辛村购置水肥一体化设备1套、购置加压泵2台及深井泵6台、新建管道16500米、修建出水口413个、修建产业路9140平方米、清淤深井6口；辛南村修建及加高水渠3763米、新建1座蓄水池及铺设管道25米、修建出水口76个；成村新建管道6016米、修建出水口152个、维修水井9口及更换原有电缆120米；贾家寨村新建管道4180米、修建出水口144个、修缮水井5口及更换水泵2台、新建1座沉淀池、购置2台泵、一套4.1米*3.2米的装配式成品泵房；双家寨村修建水渠4837米、新增原有水渠混凝土盖板330米、新建管道11米、修建出水口141个；上长斜村修建水渠4582米、原有涵洞清淤修缮17米、新建管道62米、修建出水口154个。</t>
  </si>
  <si>
    <t>通过实施该项目，促进村内耕地得以实现灌溉，同时排洪排污，增加村民种植产业经济收入，改善人居环境，与每个村民的生产生活等切身利益息息相关。提高农业产值，保障群众生命财产安全，提高群众满意度。</t>
  </si>
  <si>
    <t>秋耕整地作业项目</t>
  </si>
  <si>
    <t>县现代农业发展服务中心</t>
  </si>
  <si>
    <t>天宁镇、夏家营镇、西营镇、洪相镇</t>
  </si>
  <si>
    <t>通过深翻或旋耕方式，拟在天宁镇、夏家营镇、西营镇、洪相镇4镇实施5万亩左右。</t>
  </si>
  <si>
    <t>每亩补贴30元，通过秋耕整地，防止秸秆露天焚烧，改善秋冬季空气质量，提高土壤保摘保肥能力。</t>
  </si>
  <si>
    <t>农业产业高质量发展-农业生产托管服务</t>
  </si>
  <si>
    <t>天宁镇、夏家营镇、西营镇、洪相镇、水峪贯镇、西社镇、庞泉沟镇、东坡底乡</t>
  </si>
  <si>
    <t>通过农业生产托管服务，对当年服务主体实施耕、种、防等环节，以及跨年度实施收割环节进行补助。</t>
  </si>
  <si>
    <t>进一步带领小农户发展现代农业，聚焦农业生产薄弱和急需的耕、种、防、收等环节，支持规模效益比较突出、带动农户比较多的服务主体，推进农业生产托管服务规模化经营，有效保障粮食安全和重要农产品有效供给。</t>
  </si>
  <si>
    <t>田家山村民宿改造项目</t>
  </si>
  <si>
    <t>天宁镇田家山村</t>
  </si>
  <si>
    <t>对田家山现有2—3户住宅进行民宿改造</t>
  </si>
  <si>
    <t>该项目建成实施后，推动成为田家山村新型的主导产业，促进了集体、农户、脱贫户增收，形成产业兴旺、生态宜居、乡风文明、治理有效、生活富裕的新时代的新农村。</t>
  </si>
  <si>
    <t>交城县乡村旅游重点村项目（磁窑村）前期配套项目</t>
  </si>
  <si>
    <t>县文化和旅游局</t>
  </si>
  <si>
    <t>天宁镇磁窑古村广场前</t>
  </si>
  <si>
    <t>将建设完工的钢结构陶瓷综合文化展示厅主体室内外，基础周围素土回填、外墙保温及真石漆、上人屋面保温防水、石材地面、不上人屋面保温防水、彩钢屋面、基础周围护坡、散水、台阶、首层地面垫层、钢结构防火涂料及门窗等建设。</t>
  </si>
  <si>
    <t>项目有效发展乡村旅游产业，村民增加收入，实现巩固拓展脱贫攻坚成果同乡村振兴有效衔接，健全防止返贫动态监测和帮扶机制，带动脱贫人口和监测帮扶对象就业，全村受益人口729人，其中脱贫户55户124人。</t>
  </si>
  <si>
    <t>天宁镇磁窑村民委员会</t>
  </si>
  <si>
    <t>“三夏”小麦机收作业用燃油补贴项目</t>
  </si>
  <si>
    <t>夏家营镇、西营镇</t>
  </si>
  <si>
    <t>对我县参加2024年“三夏”小麦机收作业的收割机实施作业用燃油补贴，每机收1亩小麦补贴10元。</t>
  </si>
  <si>
    <t>掌握小麦种植面积，按程序开展机收服务，作业质量要符合要求，减轻农机户及农民负担，提高小麦机收率，确保全县小麦机收顺利开展、颗粒归仓。</t>
  </si>
  <si>
    <t>“一免五增”有机旱作集成技术示范推广项目</t>
  </si>
  <si>
    <t>夏家营镇大辛村</t>
  </si>
  <si>
    <t>购买一台旋播一体机进行旋播一体作业，建设任务0.2万亩。</t>
  </si>
  <si>
    <t>完成0.2万亩“一免五增”有机旱作集成技术示范推广</t>
  </si>
  <si>
    <t>（二）</t>
  </si>
  <si>
    <t>示范村</t>
  </si>
  <si>
    <t>庞泉沟镇代家庄村隐庐民宿建设（乡村旅游振兴示范村）</t>
  </si>
  <si>
    <t>庞泉沟镇代家庄村</t>
  </si>
  <si>
    <t>隐庐民宿：居民改造28处，沿街营造面积6366㎡；乡村综合服务中心：区域内场地营造面积5300㎡，附属配套设施占地面积600㎡；乡村步道：乡村绿道及山间游步道面积2500㎡；乡村集市及日间照料中心。</t>
  </si>
  <si>
    <t>村民以闲置农宅或宅基地入股享受分红，合作社盈利部分用于壮大村集体经济和重点监测对象帮扶，提供就业岗位，极大便利群众就近就业及增收。</t>
  </si>
  <si>
    <t>西社镇米家庄村数字乡村及美丽生态宜居村庄建设项目（乡村振兴示范村创建）</t>
  </si>
  <si>
    <t>西社镇米家庄村</t>
  </si>
  <si>
    <t>乡村综合系统、道路基础设施、数字乡村基础设施、数字乡村综合管理平台；环境整治、土地平整、软桥两侧护坡加固、农业附属路面、新建公共厕所一处等。</t>
  </si>
  <si>
    <t>以“全域覆盖、全网共享、全时可用、全程可控”为目标，构建立体化基层综治联动体系，以打造美丽生态宜居村庄为目标，牢固树立绿水青山就是金山银山理念，深入推进村庄清洁和人居环境整治提升，改善村容村貌，有效吸引游客，增加农户、脱贫户和监测户收入。</t>
  </si>
  <si>
    <t>东坡底乡逯家岩村人居环境综合治理及大数据治理项目（乡村振兴示范村创建）</t>
  </si>
  <si>
    <t>东坡底乡逯家岩村</t>
  </si>
  <si>
    <t>1.在逯家岩组村庄道路两侧新建隔离带（或防护栏）1100余米，隔离带间隔10米栽种100株植绿，村庄内主干道植绿300株，村西南侧通村主干道路两侧新建护坡330立方米；新建移动式公共厕所；在石沙峪口组新建防护栏570米；在马家坪组新建防护栏530米。2.数字乡村综合治理平台和基础设施建设。</t>
  </si>
  <si>
    <t>实现村庄美丽生态宜居，牢固树立绿水青山就是金山银山理念，坚持乡村绿色发展道路，系统推进农村生态环境综合治理。同时，推进数字乡村建设，加大农村互联网基础设施建设力度，助力乡村全面振兴，为旅游发展奠定基础，吸引游客，带动农户和脱贫户增收。</t>
  </si>
  <si>
    <t>天宁镇田家山村非遗文化村乡村旅游项目（乡村振兴示范村创建）</t>
  </si>
  <si>
    <t>路灯40盏；乡村文化园约1200平方米，打造田家山乡村文化主题民宿，感受乡村文化、体验森林康养，以合作社模式发展村集体经济。</t>
  </si>
  <si>
    <t>该项目建成实施后，推动了田家山村非遗与乡村振兴有效衔接，成为新型的主导产业，促进了集体、农户、脱贫户增收，形成产业兴旺、生态宜居、乡风文明、治理有效、生活富裕的新时代的新农村。</t>
  </si>
  <si>
    <t>磁窑村乡村旅游重点村项目</t>
  </si>
  <si>
    <t>天宁镇磁窑村</t>
  </si>
  <si>
    <t>古村落道路村口、道路两侧、残垣断壁修缮及整治。</t>
  </si>
  <si>
    <t>发展乡村旅游、壮大村集体经济，巩固脱贫攻坚成果，安置困难村民就业，打造“生态优美、文化保护、设施完善、旅游发展、宜居宜业”生态旅游型村庄。</t>
  </si>
  <si>
    <t>田家山村乡村旅游重点村项目</t>
  </si>
  <si>
    <t>村内道路环境整治、墙立面整治、残垣断壁修缮等。</t>
  </si>
  <si>
    <t>东社村乡村旅游重点村项目</t>
  </si>
  <si>
    <t>西社镇东社村</t>
  </si>
  <si>
    <t>红色革命基地配套设施；东社古镇古商道残垣断壁修复及道路硬化。</t>
  </si>
  <si>
    <t>野则河村乡村旅游重点村项目</t>
  </si>
  <si>
    <t>西社镇野则河村</t>
  </si>
  <si>
    <t>村内道路铺设污水管道，沥青路面铺设，文化园厕所3处，成品商店3套。</t>
  </si>
  <si>
    <t>神堂坪村乡村旅游重点村项目</t>
  </si>
  <si>
    <t>东坡底乡神堂坪村</t>
  </si>
  <si>
    <t>沥青路面铺油2100㎡，新建一条石板路。</t>
  </si>
  <si>
    <t>山水村乡村旅游重点村项目</t>
  </si>
  <si>
    <t>庞泉沟镇山水村</t>
  </si>
  <si>
    <t>安装路灯，整治和完善景区周边基础设施建设。</t>
  </si>
  <si>
    <t>庞泉沟镇代家庄乡村振兴示范村建设环境提升及配套设施完善项目</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</si>
  <si>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</si>
  <si>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拓展脱贫攻坚成果，有效衔接乡村振兴。</t>
  </si>
  <si>
    <t>苏家湾村乡村旅游重点村项目</t>
  </si>
  <si>
    <t>庞泉沟镇苏家湾村</t>
  </si>
  <si>
    <t>新铺欢乐谷旅游公路2.85公里并路面划线；维修2.8公里的排水渠；景区连接省道铺路沿石400米；景区核心内路两旁铺设路沿石500米；2000平方米停车场铺沥青路面加停车位划线。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</si>
  <si>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通过实施该项目，提升了旅游的品牌，让游客体验到森林康养的好处；并增加村民的就业岗位，满足了村民的务工需求，提高了村民的经济收入，实现了巩固脱贫和乡村振兴的有效衔接。</t>
  </si>
  <si>
    <t>（三）</t>
  </si>
  <si>
    <t>产业建设</t>
  </si>
  <si>
    <t>东坡底村饮水安全巩固提升工程</t>
  </si>
  <si>
    <t>县水利局</t>
  </si>
  <si>
    <t>东坡底乡东坡底村</t>
  </si>
  <si>
    <t>1.新建截潜流1座；
2.铺设PE100级De75PE管1650m；
3.铺设PE100级De50PE管976m；
4.铺设PE100级De32PE管1605m；
5.铺设PE100级De25PE管700m；
6.新建阀门井20座。</t>
  </si>
  <si>
    <t>通过项目实施切实保障群众吃水安全，提升群众满意度。</t>
  </si>
  <si>
    <t>杜里会村向阳组饮水安全巩固提升工程</t>
  </si>
  <si>
    <t>东坡底乡杜里会村向阳组</t>
  </si>
  <si>
    <t>1.新建大口井1座；
2.蓄水池管理房维修1座；
3.铺设PE100级De50PE管360m；
4.铺设PE100级De32PE管402m；
5.铺设PE100级De25PE管300m；
6.新建阀门井4座。</t>
  </si>
  <si>
    <t>通过项目实施全面改善全村自来水管道，提升群众满意度。</t>
  </si>
  <si>
    <t>燕家庄村王家沟组饮水安全巩固提升工程</t>
  </si>
  <si>
    <t>改建</t>
  </si>
  <si>
    <t>东坡底乡燕家庄村王家沟组</t>
  </si>
  <si>
    <t>1.新建大口井1座；
2.新建20立方波纹蓄水罐1座；
3.铺设PE100级De50PE管1350m；
4.铺设PE100级De32PE管1100m；
5.铺设PE100级De25PE入户管500m；
6.新建阀门井11座。</t>
  </si>
  <si>
    <t>庞泉沟镇长立村饮水安全巩固提升工程</t>
  </si>
  <si>
    <t>庞泉沟镇长立村</t>
  </si>
  <si>
    <t>1.新建大口井1座；
2.铺设PE100级De50PE管950m；
3.新建阀门井2座。</t>
  </si>
  <si>
    <t>通过项目实施全面改善全村自来水水源及主管道，提升群众满意度。</t>
  </si>
  <si>
    <t>庞泉沟镇山水村柴逯沟组饮水安全巩固提升工程</t>
  </si>
  <si>
    <t>庞泉沟镇山水村柴逯沟组</t>
  </si>
  <si>
    <t>1.新建大口井1座；
2.铺设PE100级De50PE管900m；
3.新建阀门井2座。</t>
  </si>
  <si>
    <t>交城县平川区更换智能水表安装工程</t>
  </si>
  <si>
    <t>郑村、广兴、洪相、成村、安定、大营、寨子村等</t>
  </si>
  <si>
    <t>21500余户普通水表更换安装为智能防水水表</t>
  </si>
  <si>
    <t>切实保障群众用水平衡，提高水费收缴率，促进村民节约用水。</t>
  </si>
  <si>
    <t>世行贷款节水灌溉二期项目交城县项目区巩固提升项目</t>
  </si>
  <si>
    <t>天宁镇
夏家营镇
洪相镇</t>
  </si>
  <si>
    <t>新建管道10.7km，现状管道检修151.2km，减压阀室设备更换6座，检修阀井等的设备更换269座，给水栓维修1910座；灌溉范围涉及洪相乡的平川区的4个村庄（广兴村、洪相村、安定村、成村）和天宁镇西部、南部的4个村庄（瓦窑、西汾阳、东汾阳、杜家庄）、夏家营镇平川区的7个村庄（覃村、王村、夏家营、义望村、郭家寨村、王家寨村和大辛村），共计15个村庄，灌溉面积共计约2.8万亩。</t>
  </si>
  <si>
    <t>提高节水率和灌溉率，更加高效地利用水资源，同时，缩短群众轮灌间隔时间，使灌溉周期更为紧凑，从而提高灌溉的覆盖率和效率，确保作物在生长过程中得到及时充足的水分供应，促进农业的可持续发展和水资源的合理利用。</t>
  </si>
  <si>
    <t>夏家营村建提水泵站及村西总退水渠加固修复工程</t>
  </si>
  <si>
    <t>夏家营镇夏家营村</t>
  </si>
  <si>
    <t>新建排水泵站1座及浆砌石渠道170m</t>
  </si>
  <si>
    <t>解决汛期火山河倒灌现象</t>
  </si>
  <si>
    <t>城头村村西及村东排水渠道开挖和清淤工程</t>
  </si>
  <si>
    <t>西营镇城头村</t>
  </si>
  <si>
    <t>新建排水渠1.2km、清淤村东排水渠2km以及新建排水泵站1座</t>
  </si>
  <si>
    <t>保护耕地及人员安全</t>
  </si>
  <si>
    <t>安定村农田水利（深井）维护维修与更换灌溉管道工程</t>
  </si>
  <si>
    <t>洪相镇安定村</t>
  </si>
  <si>
    <t>农田水利深井维护维修13眼，更换灌溉管道5000米。</t>
  </si>
  <si>
    <t>解决农业用水不足问题，消除旱期安全隐患，改善农业生产环境，同时带动脱贫户通过劳力务工增加收入，受益人口数量6325人，其中脱贫户177户403人。</t>
  </si>
  <si>
    <t>石侯村排水管道修复工程</t>
  </si>
  <si>
    <t>西营镇石侯村</t>
  </si>
  <si>
    <t>新建退水管道800余米以及清淤疏浚渠道约5km</t>
  </si>
  <si>
    <t>大辛村南排退水修复改建工程</t>
  </si>
  <si>
    <t>830m混凝土渠道</t>
  </si>
  <si>
    <t>解决退水渠及耕地灌溉问题</t>
  </si>
  <si>
    <t>夏家营镇王家寨村水系工程基础建设项目</t>
  </si>
  <si>
    <t>夏家营镇王家寨村</t>
  </si>
  <si>
    <t>新建排水工程设施及管道</t>
  </si>
  <si>
    <t>解决王家寨村1000人的排水问题</t>
  </si>
  <si>
    <t>东汾阳村雨水排水工程</t>
  </si>
  <si>
    <t>天宁镇东汾阳村</t>
  </si>
  <si>
    <t>解决东汾阳村1000人的排水问题</t>
  </si>
  <si>
    <t>磁窑河磁窑村河道治理工程</t>
  </si>
  <si>
    <t>清淤疏浚河道整治岸坡治理300m</t>
  </si>
  <si>
    <t>改善磁窑村磁窑河河道环境</t>
  </si>
  <si>
    <t>安定村石洪河河道治理改建工程</t>
  </si>
  <si>
    <t>新建排洪渠1.5km</t>
  </si>
  <si>
    <t>农村污水治理项目</t>
  </si>
  <si>
    <t>市生态环境局交城分局</t>
  </si>
  <si>
    <t>洪相镇成村、夏家营镇覃村</t>
  </si>
  <si>
    <t>成村共埋设污水管道约6000米，对覃村村东约1000米总退水渠进行治理，同步配套监控设备并建设排灌站等。</t>
  </si>
  <si>
    <t>通过污水管网建设，改变村容村貌和村内生态环境，同时带动脱贫户和监测户通过劳力务工增加收入。</t>
  </si>
  <si>
    <t>段村基础设施提升项目</t>
  </si>
  <si>
    <t>夏家营镇段村</t>
  </si>
  <si>
    <t>主街青石板路376.518米，7条沥青路共1519.2米。</t>
  </si>
  <si>
    <t>逐步推进基础设施建设，提升村容村貌，加快农业农村现代化建设。巩固拓展脱贫攻坚成果，阔步迈向乡村振兴，受益人口数量约4600人，脱贫户397人。</t>
  </si>
  <si>
    <t>交城县温家寨村人居环境改善项目</t>
  </si>
  <si>
    <t>夏家营镇温家寨村</t>
  </si>
  <si>
    <t>温家寨村人居环境改善项目主要对温家寨村村内道路进行改造，改善村民的出行条件。村内共有道路30条，长度约3.5km，宽度2—5米。</t>
  </si>
  <si>
    <t>解决村民的出行安全问题。受益人口数量501人，其中建档立卡脱贫户56人。</t>
  </si>
  <si>
    <t>夏家营镇郭家寨村道路修复项目</t>
  </si>
  <si>
    <t>夏家营镇郭家寨村</t>
  </si>
  <si>
    <t>村内修理大小巷14条路，总长度3724.38米，共15053平方米。</t>
  </si>
  <si>
    <t>解决出行难的问题。受益人口数量451户1359人，其中建档立卡脱贫户66户148人。</t>
  </si>
  <si>
    <t>惠家庄村人居环境治理项目</t>
  </si>
  <si>
    <t>东坡底乡惠家庄村</t>
  </si>
  <si>
    <t>1.人居环境：本次共安装6m单光源太阳能路灯（壁厚2.75mm优质Q235钢材灯杆、70W太阳板12V系统60AH电池50W光源、含基础件、线材、含安装）40套。2.道路工程：村内16条主干道铺设50mm中粒石沥青混凝土路面，10条铺设面包砖路面。</t>
  </si>
  <si>
    <t>通过实施惠家庄村人居环境治理项目，带动村民、村集体经济收入，保障村民出行方便，建设美丽宜居乡村，促进乡村振兴，受益人口数量1062人，其中带动已脱贫人口416人。</t>
  </si>
  <si>
    <t>庞泉沟村人居环境整治道路建设项目</t>
  </si>
  <si>
    <t>庞泉沟村庞泉沟组、阳坡组</t>
  </si>
  <si>
    <t>修路基、安装雨水排水管涵；铺设水稳和沥青面改铺村内，完善村内道路设施建设，将所安装的太阳能路灯移至乡政府通往村内道路。</t>
  </si>
  <si>
    <t>通过修建道路，使游客安全出行，并提质村容村貌，方便群众出行，防止群众践踏边缘河坝生态植被，有效保护植被，达到人与自然和谐共生局面，打造美丽宜居、业兴人和、宜居宜业的美丽乡村。</t>
  </si>
  <si>
    <t>洪相镇洪相村排水渠项目工程</t>
  </si>
  <si>
    <t>洪相镇洪相村</t>
  </si>
  <si>
    <t>新农村排水渠500米，旧农村排水渠800米；洪相镇政府东排水渠200米，需盖板封闭。</t>
  </si>
  <si>
    <t>排水渠工程完工后，解决了雨水满街流的现象，保护了路面、村民房屋，使群众财产得到安全保障，并改变村容村貌，为旅游提供设施保障。</t>
  </si>
  <si>
    <t>覃村人居环境提质增效工程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</si>
  <si>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</si>
  <si>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</si>
  <si>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</si>
  <si>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夏家营镇郭家寨村路面修复项目</t>
  </si>
  <si>
    <t>郭家寨村道路损坏严重，为解决村民出行方便重新修建，村西进村到村委会400x8米，后街400x4米，横1街300x5米，横2街300x10米，西环街200x5米。</t>
  </si>
  <si>
    <t>方便村民出行，打造美丽乡村建设。</t>
  </si>
  <si>
    <t>天宁镇梁家庄村内道路工程项目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</si>
  <si>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</si>
  <si>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</si>
  <si>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通过实施该项目，优化村内产业发展环境，助力劳动力就业和发展产业，并通过实施项目带动脱贫劳动力务工约7人，人均月增加收入1000—2000元，间接受益群众万余人，有效改善村民生产生活条件。</t>
  </si>
  <si>
    <t>水峪贯镇牛头咀村人居环境整治项目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</si>
  <si>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</si>
  <si>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</si>
  <si>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</si>
  <si>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城头村道路硬化工程</t>
  </si>
  <si>
    <t>县交通运输局</t>
  </si>
  <si>
    <t>天宁镇城头村</t>
  </si>
  <si>
    <t>路线全长3.271km，5cm厚中粒式沥青混凝土路面10702㎡，18CM厚水稳碎石基层2660㎡，18cm厚C30水泥混凝土路面6896㎡，12cm厚C25混凝土散水2429㎡。</t>
  </si>
  <si>
    <t>通过基础设施建设，人居环境显著改善，方便村民出行。受益人口数量（全村3547人，其中脱贫户594人），改善人居环境，生态宜居美丽乡村建设取得新进步。</t>
  </si>
  <si>
    <t>西汾阳村道路硬化工程</t>
  </si>
  <si>
    <t>天宁镇西汾阳村</t>
  </si>
  <si>
    <r>
      <rPr>
        <sz val="14"/>
        <color theme="1"/>
        <rFont val="仿宋_GB2312"/>
        <charset val="134"/>
      </rPr>
      <t>村内13条道路3.108km，18cm厚水泥混凝土路面15690</t>
    </r>
    <r>
      <rPr>
        <sz val="14"/>
        <color theme="1"/>
        <rFont val="宋体"/>
        <charset val="134"/>
      </rPr>
      <t>㎡</t>
    </r>
    <r>
      <rPr>
        <sz val="14"/>
        <color theme="1"/>
        <rFont val="仿宋_GB2312"/>
        <charset val="134"/>
      </rPr>
      <t>；沥青混凝土路面840</t>
    </r>
    <r>
      <rPr>
        <sz val="14"/>
        <color theme="1"/>
        <rFont val="宋体"/>
        <charset val="134"/>
      </rPr>
      <t>㎡</t>
    </r>
    <r>
      <rPr>
        <sz val="14"/>
        <color theme="1"/>
        <rFont val="仿宋_GB2312"/>
        <charset val="134"/>
      </rPr>
      <t>；12cm厚混凝土散水657</t>
    </r>
    <r>
      <rPr>
        <sz val="14"/>
        <color theme="1"/>
        <rFont val="宋体"/>
        <charset val="134"/>
      </rPr>
      <t>㎡</t>
    </r>
    <r>
      <rPr>
        <sz val="14"/>
        <color theme="1"/>
        <rFont val="仿宋_GB2312"/>
        <charset val="134"/>
      </rPr>
      <t>。</t>
    </r>
  </si>
  <si>
    <t>通过项目工程建设用工直接带动脱贫劳动力务工18人，人均月增加收入1500元，间接受益群众3283人（其中脱贫户和监测对象人口328人），其他人口800人，项目建成后，方便村民出行，改变村内脏、乱、差的旧面貌，优化村内产业发展环境，提升经济发展水平，助力村民及脱贫人口务工就业和发展生产增加收入，进一步巩固拓展脱贫攻坚成果，推进乡村振兴。</t>
  </si>
  <si>
    <t>阳渠村道路硬化工程</t>
  </si>
  <si>
    <t>天宁镇阳渠村</t>
  </si>
  <si>
    <r>
      <rPr>
        <sz val="14"/>
        <color theme="1"/>
        <rFont val="仿宋_GB2312"/>
        <charset val="134"/>
      </rPr>
      <t>道路6条，长度3.836公里，5cm沥青路面25316㎡，18CM水稳25316㎡，12cm散水4246㎡，花岗岩路缘石172.95m</t>
    </r>
    <r>
      <rPr>
        <sz val="14"/>
        <color theme="1"/>
        <rFont val="宋体"/>
        <charset val="134"/>
      </rPr>
      <t>³</t>
    </r>
    <r>
      <rPr>
        <sz val="14"/>
        <color theme="1"/>
        <rFont val="仿宋_GB2312"/>
        <charset val="134"/>
      </rPr>
      <t>，盖板边沟1977米。</t>
    </r>
  </si>
  <si>
    <t>项目建设优先为脱贫户提供劳务用工岗位，同时最大化提高劳动报酬，带动脱贫劳动力36户50人务工增收，受益人口数量全村6712人，其中脱贫户266人。</t>
  </si>
  <si>
    <t>杜里会贺家沟组道路硬化工程</t>
  </si>
  <si>
    <t>东坡底乡杜里会村贺家沟组</t>
  </si>
  <si>
    <t>道路12条，长度1.166公里，挖除现有路面铺筑18cm厚C30水泥混凝土路面7030㎡。</t>
  </si>
  <si>
    <t>项目完成后，促进交通便利，降低运输成本，改善村容村貌，发展村内经济，巩固拓展脱贫攻坚成果。受益人口199人，其中带动已脱贫人口34户82人。</t>
  </si>
  <si>
    <t>青沿村道路硬化工程</t>
  </si>
  <si>
    <t>水峪贯镇青沿村</t>
  </si>
  <si>
    <r>
      <rPr>
        <sz val="14"/>
        <color theme="1"/>
        <rFont val="仿宋_GB2312"/>
        <charset val="134"/>
      </rPr>
      <t>村内16条道路，长度为2.412km，4条18cm厚C30水泥混凝土路面2417</t>
    </r>
    <r>
      <rPr>
        <sz val="14"/>
        <color theme="1"/>
        <rFont val="宋体"/>
        <charset val="134"/>
      </rPr>
      <t>㎡</t>
    </r>
    <r>
      <rPr>
        <sz val="14"/>
        <color theme="1"/>
        <rFont val="仿宋_GB2312"/>
        <charset val="134"/>
      </rPr>
      <t>；12条沥青混凝土路面9352</t>
    </r>
    <r>
      <rPr>
        <sz val="14"/>
        <color theme="1"/>
        <rFont val="宋体"/>
        <charset val="134"/>
      </rPr>
      <t>㎡</t>
    </r>
    <r>
      <rPr>
        <sz val="14"/>
        <color theme="1"/>
        <rFont val="仿宋_GB2312"/>
        <charset val="134"/>
      </rPr>
      <t>。</t>
    </r>
  </si>
  <si>
    <t>改善交通条件，方便村民出行。提升农村基础设施水平，改善基础设施建设水平，提高农村的整体形象和知名度，进一步提升村民满意度和幸福感，为实施乡村振兴打下坚实基础。</t>
  </si>
  <si>
    <t>西营村道路硬化工程</t>
  </si>
  <si>
    <t>西营镇西营村</t>
  </si>
  <si>
    <t>路线全长3.818km，共计11条道路，路面状况良好路段路面结构为5cm沥青混凝土面层+18cm补强层，路面破损严重路段路面结构为挖除23cm厚原有道路，重新铺筑5cm沥青混凝土面层+18cm水泥稳定碎石基层，两侧铺筑花岗岩路缘石；将现有边沟进行挖除，重新浇筑40*40盖板边沟。</t>
  </si>
  <si>
    <t>通过项目实施，方便村民出行，改善村容村貌，同时增加脱贫劳动力务工岗位及务工收入，受益人口数量8232人，其中脱贫户1108人。</t>
  </si>
  <si>
    <t>大营村道路硬化工程</t>
  </si>
  <si>
    <t>西营镇大营村</t>
  </si>
  <si>
    <t>路线全长6.194km，共计9条道路，村东进村路段为上下行，将现有道路进行铣刨1cm直接铺筑5cm沥青混凝土面层，道路增设花岗岩路缘石25*15*100，村西路段损毁严重，需将原有道路进行挖除23cm后铺筑5cm沥青混凝土面层+18cm水泥稳定碎石基层，其余路段处理中间路槽后铺筑5cm沥青混凝土面层。</t>
  </si>
  <si>
    <t>通过基础设施建设，便利村民出行，改善人居环境，提升村民幸福感，受益人口数量（全村5527人，其中脱贫户355户861人）。</t>
  </si>
  <si>
    <t>龙江寨村青崖沟组道路硬化和给水工程</t>
  </si>
  <si>
    <t>庞泉沟镇龙江寨村青崖沟组</t>
  </si>
  <si>
    <t>道路2条，长度0.735公里，5cm厚中粒式沥青混凝土路面4410㎡，18CM厚水泥稳定碎石基层4410㎡，涵洞1道，护栏700米，边沟610米。</t>
  </si>
  <si>
    <t>通过项目实施，能有效防止水土流失，解决村民出行困难的问题，促进村民、村集体经济收入。受益人口64户180人，其中脱贫户16户38人。</t>
  </si>
  <si>
    <t>成村道路硬化工程</t>
  </si>
  <si>
    <t>洪相镇成村</t>
  </si>
  <si>
    <t>沥青道路13条，长度5.423公里，5cm厚沥青混凝土路面28815㎡，水泥道路3条，0.986公里，18cm水泥路面4964㎡，边沟1723米。共计16条，全长6.409km。</t>
  </si>
  <si>
    <t>通过道路硬化，改变村容村貌和村内宜居环境，同时带动脱贫户和监测户80余人实现就业，增加收入。受益人口2610户7761人，其中脱贫户366户915人，监测户10户23人。</t>
  </si>
  <si>
    <t>安定村道路硬化工程</t>
  </si>
  <si>
    <r>
      <rPr>
        <sz val="14"/>
        <color theme="1"/>
        <rFont val="仿宋_GB2312"/>
        <charset val="134"/>
      </rPr>
      <t>路线全长4.050km，共计21条道路，18CM厚水泥稳定碎石基层19216㎡，5cm厚中粒式沥青混凝土路面781㎡</t>
    </r>
    <r>
      <rPr>
        <sz val="14"/>
        <color theme="1"/>
        <rFont val="Microsoft YaHei UI"/>
        <charset val="134"/>
      </rPr>
      <t>，</t>
    </r>
    <r>
      <rPr>
        <sz val="14"/>
        <color theme="1"/>
        <rFont val="仿宋_GB2312"/>
        <charset val="134"/>
      </rPr>
      <t>边沟554米。</t>
    </r>
  </si>
  <si>
    <t>受益人口6055人，其中脱贫户或监测户162户349人。脱贫户通过劳力务工增加收入，同时改善了村民出行环境，为全体村民营造舒适、优美、安全的生活、生产家园。</t>
  </si>
  <si>
    <t>覃村道路硬化工程</t>
  </si>
  <si>
    <t>村内15条道路，长度为2.268km；工程量为：5cm厚中粒式沥青混凝土路面9823㎡,18cm厚水泥混凝土路面975m2，18cm厚水泥稳定碎石基层4404㎡。</t>
  </si>
  <si>
    <t>方便村民出行，提升整体环境，改善村居条件。全村5016人包括脱贫户428人将受益。</t>
  </si>
  <si>
    <t>郑村道路硬化工程</t>
  </si>
  <si>
    <t>夏家营镇郑村</t>
  </si>
  <si>
    <t>路线全长2.965km，共计9条道路，其中2条道路为水泥混凝土路面，其余为沥青混凝土路面。工程量：5cm厚中粒式沥青混凝土路面12531㎡，18cm厚C30水泥混凝土路面2290㎡。</t>
  </si>
  <si>
    <t>方便村民出行，促进农业生产发展，建设农业农村现代化。巩固拓展脱贫攻坚成果，阔步迈向乡村振兴，受益人口数量约944户2767人，其中脱贫户133户248人。</t>
  </si>
  <si>
    <t>贾家寨村道路硬化工程</t>
  </si>
  <si>
    <t>夏家营镇贾家寨村</t>
  </si>
  <si>
    <t>村内17条道路，长度为2.788km；全部采用水泥混凝土路面4737㎡。</t>
  </si>
  <si>
    <t>有效解决村民出行难问题，进一步提升群众满意度和幸福度，受益人口数量1180户，受益人数3286人，其中脱贫户145户315人。</t>
  </si>
  <si>
    <t>西社村道路硬化工程</t>
  </si>
  <si>
    <t>西社镇西社村</t>
  </si>
  <si>
    <t>道路1条，长度0.8公里，工程量为：5cm中粒式沥青混凝土路面5600㎡，采用原有道路处治病害铣刨后直接加铺。</t>
  </si>
  <si>
    <t>方便村民出行，提升文峪河沿岸环境，改善村居条件，增加道路保洁岗位3名，全村2036人包括全部脱贫户将受益。</t>
  </si>
  <si>
    <t>天宁镇前火山村养殖产业路建设项目</t>
  </si>
  <si>
    <t>天宁镇前火山村</t>
  </si>
  <si>
    <t>拟改造前火山村东口至旧村3km道路，建设6米宽双向2车道及配套道路一侧基础排水渠，并且路面全部铺沥青。</t>
  </si>
  <si>
    <t>项目建成后，可以解决村民上村500余亩耕地种植交通运输的问题，可以解决“交城县前火山锦绣养殖有限公司”年出栏育肥肉牛1000头运输难的问题，可以解决交城县明科光电科技有限公司60兆瓦伏发电项目人员出行问题，还可以改善村民的经济发展条件，增加村民收入，加快农民脱贫致富的步伐，减少资源外运成本，促进区域经济发展。</t>
  </si>
  <si>
    <t>杜家庄道路硬化工程</t>
  </si>
  <si>
    <t>天宁镇杜家庄村</t>
  </si>
  <si>
    <t>总长度1.55公里</t>
  </si>
  <si>
    <t>改善全村380户1100人以及外来流动500人的生活质量，提高生活水平和村民幸福生活指数，项目建设过程中带动脱贫户及监测帮扶对象劳动力约8人增收。</t>
  </si>
  <si>
    <t>广兴村硬化街道工程</t>
  </si>
  <si>
    <t>洪相镇广兴村</t>
  </si>
  <si>
    <r>
      <rPr>
        <sz val="14"/>
        <rFont val="仿宋_GB2312"/>
        <charset val="134"/>
      </rPr>
      <t>硬化道路1.7公里，挖除旧路面5600㎡，硬化路面10920㎡，路沿石88.2m</t>
    </r>
    <r>
      <rPr>
        <sz val="14"/>
        <rFont val="宋体"/>
        <charset val="134"/>
      </rPr>
      <t>³</t>
    </r>
    <r>
      <rPr>
        <sz val="14"/>
        <rFont val="仿宋_GB2312"/>
        <charset val="134"/>
      </rPr>
      <t>。</t>
    </r>
  </si>
  <si>
    <t>通过硬化街道，解决村民出行难，使村民出行方便，村容村貌整洁，带动种植与养殖业的发展，受益人口数量5068人，其中脱贫户215户517人。</t>
  </si>
  <si>
    <t>安定村村内道路硬化工程</t>
  </si>
  <si>
    <t>硬化道路2.53公里，挖除旧路面10880㎡，硬化路面10880㎡。</t>
  </si>
  <si>
    <t>通过硬化道路，解决村民出行难，带动村南蔬菜大棚产业，村北机械加工和水泥制品产业的发展，使全体村民出行方便、安全，人居环境得到改善，村民生活更加美好舒适，受益人口数量6325人，其中脱贫户177户403人。</t>
  </si>
  <si>
    <t>夏家营镇贺家寨村街道硬化工程</t>
  </si>
  <si>
    <t>夏家营镇贺家寨村</t>
  </si>
  <si>
    <r>
      <rPr>
        <sz val="14"/>
        <rFont val="仿宋_GB2312"/>
        <charset val="134"/>
      </rPr>
      <t>硬化道路2.06公里，挖除旧路面8510㎡，硬化路面8510㎡，边沟334m</t>
    </r>
    <r>
      <rPr>
        <sz val="14"/>
        <rFont val="宋体"/>
        <charset val="134"/>
      </rPr>
      <t>³</t>
    </r>
    <r>
      <rPr>
        <sz val="14"/>
        <rFont val="仿宋_GB2312"/>
        <charset val="134"/>
      </rPr>
      <t>。</t>
    </r>
  </si>
  <si>
    <t>通过道路硬化，解决村民出行难问题，改善人居环境，提高生产生活质量，带动种植与养殖业的发展，受益人口数量1123人，其中脱贫户81人。</t>
  </si>
  <si>
    <t>大营村村内道路修复项目</t>
  </si>
  <si>
    <r>
      <rPr>
        <sz val="14"/>
        <rFont val="仿宋_GB2312"/>
        <charset val="134"/>
      </rPr>
      <t>硬化道路2.67公里，挖除旧路面13975㎡，硬化路面16540㎡，混凝土小矮墙247m</t>
    </r>
    <r>
      <rPr>
        <sz val="14"/>
        <rFont val="方正书宋_GBK"/>
        <charset val="134"/>
      </rPr>
      <t>³</t>
    </r>
    <r>
      <rPr>
        <sz val="14"/>
        <rFont val="仿宋_GB2312"/>
        <charset val="134"/>
      </rPr>
      <t>。</t>
    </r>
  </si>
  <si>
    <t>通过道路硬化，带动钢材市场发展及村北种养业村民出行，改善人居环境，巩固拓展脱贫攻坚成果，有效衔接乡村振兴，受益人口数量5527人，其中脱贫户355户861人。</t>
  </si>
  <si>
    <t>石侯村村内道路硬化工程</t>
  </si>
  <si>
    <r>
      <rPr>
        <sz val="14"/>
        <rFont val="仿宋_GB2312"/>
        <charset val="134"/>
      </rPr>
      <t>硬化道路2.15公里，挖除旧路面10625㎡，硬化路面13325㎡，混凝土小矮墙51.8m</t>
    </r>
    <r>
      <rPr>
        <sz val="14"/>
        <rFont val="宋体"/>
        <charset val="134"/>
      </rPr>
      <t>³</t>
    </r>
    <r>
      <rPr>
        <sz val="14"/>
        <rFont val="仿宋_GB2312"/>
        <charset val="134"/>
      </rPr>
      <t>。</t>
    </r>
  </si>
  <si>
    <t>铺油项目建成后，为石侯村工业园区交通提供便利，促进废旧金属及农产品流通，推动村产业良性发展，助推经济快速发展。同时道路的硬化为村民劳动就业以及养殖园区出行提供方便，提升村民幸福感，提升宜居环境，促进乡村振兴，受益人口数量6618人，其中脱贫人口1128人。</t>
  </si>
  <si>
    <t>寨子村街巷路面恢复工程</t>
  </si>
  <si>
    <t>西营镇寨子村</t>
  </si>
  <si>
    <t>硬化道路0.75公里，挖除旧路面1650㎡，1cm厚水泥混凝土拉毛8250㎡，硬化路面8250㎡。</t>
  </si>
  <si>
    <t>通过道路硬化，解决村南养殖业发展和铸造业发展，促进旅游业发展，方便村民出行，提高村民生活质量，巩固拓展脱贫攻坚成果，有效衔接乡村振兴，受益人口数量3800人，其中脱贫户631人。</t>
  </si>
  <si>
    <t>段村街巷硬化工程</t>
  </si>
  <si>
    <t>硬化道路1.16公里，挖除旧路面8408㎡，硬化路面8408㎡。</t>
  </si>
  <si>
    <t>通过道路硬化，带动文旅产业，增加群众收入，受益人口4016人。</t>
  </si>
  <si>
    <t>西汾阳村内道路硬化工程项目</t>
  </si>
  <si>
    <t>硬化道路4.577公里，挖除旧路面23938㎡，硬化路面23938㎡。</t>
  </si>
  <si>
    <t>通过项目工程建设用工，直接带动脱贫劳动力务工约12人，人均月增加收入约1000—2000元，间接受益人口3262人（其中脱贫户和监测对象人口32人），项目建成后，方便村民出行，改变村内脏乱差旧面貌，优化村内产业发展环境，提升种植养殖业发展水平，带动发展生产、增加收入，进一步巩固拓展脱贫攻坚成果，推进乡村振兴。</t>
  </si>
  <si>
    <t>贾家寨村街巷硬化工程</t>
  </si>
  <si>
    <t>硬化道路2.12公里，挖除旧路面14562㎡，硬化路面14562㎡。</t>
  </si>
  <si>
    <t>通过道路硬化，方便村民出行，带动红色教育基地发展，促进全县红色革命旅游业，提高村民收入，受益人口数量3360人，其中脱贫户153户350人。</t>
  </si>
  <si>
    <t>义望村街巷硬化工程</t>
  </si>
  <si>
    <t>夏家营镇义望村</t>
  </si>
  <si>
    <r>
      <rPr>
        <sz val="14"/>
        <color theme="1"/>
        <rFont val="仿宋_GB2312"/>
        <charset val="134"/>
      </rPr>
      <t>硬化道路长度1.15km，铣刨现有沥青面层9574</t>
    </r>
    <r>
      <rPr>
        <sz val="14"/>
        <color theme="1"/>
        <rFont val="宋体"/>
        <charset val="134"/>
      </rPr>
      <t>㎡</t>
    </r>
    <r>
      <rPr>
        <sz val="14"/>
        <color theme="1"/>
        <rFont val="仿宋_GB2312"/>
        <charset val="134"/>
      </rPr>
      <t>，铺筑5cm中粒式沥青混凝土面层9574</t>
    </r>
    <r>
      <rPr>
        <sz val="14"/>
        <color theme="1"/>
        <rFont val="宋体"/>
        <charset val="134"/>
      </rPr>
      <t>㎡</t>
    </r>
    <r>
      <rPr>
        <sz val="14"/>
        <color theme="1"/>
        <rFont val="仿宋_GB2312"/>
        <charset val="134"/>
      </rPr>
      <t>。</t>
    </r>
  </si>
  <si>
    <t>通过道路硬化，带动养殖业、种植业、编织袋厂和运输业产业发展，增加群众收入，受益人口6027人，其中脱贫户380人。</t>
  </si>
  <si>
    <t>杜里会村杜里会组街道硬化项目</t>
  </si>
  <si>
    <t>东坡底乡杜里会村杜里会组</t>
  </si>
  <si>
    <t>挖除旧路面5892㎡，硬化路面5892㎡。</t>
  </si>
  <si>
    <t>通过道路硬化，带动养殖业和种植业产业，方便秋收运输及群众出行，增加群众收入，受益人口278人，其中脱贫户42户98人。</t>
  </si>
  <si>
    <t>榆林村以工代赈项目</t>
  </si>
  <si>
    <t>县发改局</t>
  </si>
  <si>
    <t>水峪贯镇榆林村</t>
  </si>
  <si>
    <t>改造1号路道路891.33m，改造2号路道路54m；新建1号挡渣墙173.41m，2号挡渣墙117.33m。</t>
  </si>
  <si>
    <t>方便村民出行。项目实施时可雇佣村内脱贫户等低收入群体，增加劳动力务工岗位及务工收入。</t>
  </si>
  <si>
    <t>水峪贯镇人民政府</t>
  </si>
  <si>
    <t>二</t>
  </si>
  <si>
    <t>基础设施建设项目</t>
  </si>
  <si>
    <t>水利工程</t>
  </si>
  <si>
    <t>农村道路工程</t>
  </si>
  <si>
    <t>人居环境综合整治项目</t>
  </si>
  <si>
    <t>（四）</t>
  </si>
  <si>
    <t>污水管网项目</t>
  </si>
  <si>
    <t>西汾阳村雨污调节提升池及管网配套工程</t>
  </si>
  <si>
    <t>雨污分离工程两处雨污调节提升池及配套管网</t>
  </si>
  <si>
    <t>通过项目工程务工务劳直接带动脱贫劳动力12人，人均月增加收入1500元。</t>
  </si>
  <si>
    <t>西汾阳村村民委员会</t>
  </si>
  <si>
    <t>交城县建制镇（西社镇、水峪贯镇）镇区生活污水处理设施及管网建设项目（管网及路面恢复工程）</t>
  </si>
  <si>
    <t>县住房和城乡建设管理局</t>
  </si>
  <si>
    <t>西社镇西社村、水峪贯镇水峪贯村</t>
  </si>
  <si>
    <t>本项目包括西社镇西社村、水峪贯镇水峪贯村两个镇的镇区污水工程，每个镇区新建污水管道及路面恢复。
1.西社镇镇区西社村De300污水收集管道10291m，De200污水接户管长度为3640m。
2.水峪贯镇镇区水峪贯村：De300污水收集管道长度为3130m，De200污水接户管长度为600m。</t>
  </si>
  <si>
    <t>推进农村生活污水治理，补齐农村人居环境短板，在村镇内敷设污水收集管网和建设配套污水处理设施能改善生态环境、提高环境卫生质量、提高村镇居民水环境和生活环境品质，受益人口数量4330人，其中脱贫户789人。在项目建成后，改变村内脏乱差旧面貌，优化村内产业发展环境，带动发展生产、增加收入，进一步巩固拓展脱贫攻坚成果，推进乡村振兴，得到改善的环境将吸引更多的年轻人回乡来投资建设，良好生态环境是最惠及民生的福祉。</t>
  </si>
  <si>
    <t>三</t>
  </si>
  <si>
    <t>社会保障兜底
脱贫项目</t>
  </si>
  <si>
    <t>小额信贷贴息</t>
  </si>
  <si>
    <t>为我县建档立卡脱贫户与监测户获得发展资金，财政金额进行贴息，推进脱贫户和监测户增收致富，为全县乡村振兴工作顺利开展提供了强有力的支持。</t>
  </si>
  <si>
    <t>解决建档立卡脱贫群众融资难融资贵问题、支持贫困地区产业发展和改善乡村基层治理，针对脱贫户和监测户的有效需求，精准发力，力求应贷尽贷，切实满足脱贫户发展生产、创业致富的资金需求。</t>
  </si>
  <si>
    <t>小额信贷风险补偿金</t>
  </si>
  <si>
    <t>按照中央和省脱贫攻坚总体部署要求，巩固拓展脱贫攻坚成果，县财政安排的，用于对银行业金融机构向建档立卡脱贫户与边缘易致贫户发放小额信贷进行风险补偿的专项资金。</t>
  </si>
  <si>
    <t>提前做好关于本年度脱贫人口小额信贷任务的谋划，并采取相关措施，完善清缴机制，及时预警妥善处置，提前化解逾期风险。</t>
  </si>
  <si>
    <t>雨露计划</t>
  </si>
  <si>
    <t>对全县2024—2025学年中职、高职（专）、技工学校在校学生中的脱贫家庭子女进行资助</t>
  </si>
  <si>
    <t>对符合资助要求的学生应助尽助全覆盖，减轻脱贫家庭教育负担。</t>
  </si>
  <si>
    <t>脱贫家庭本科大学新生资助项目</t>
  </si>
  <si>
    <t>对全县脱贫家庭子女参加2025年普通高考并被全国高校本科（第二批C类除外）录取的大学新生进行资助</t>
  </si>
  <si>
    <t>每人一次性5000元</t>
  </si>
  <si>
    <t>交通补贴项目</t>
  </si>
  <si>
    <t>对跨省务工和省内县外务工的脱贫户和监测户劳动力，每年给予一次性交通补贴。</t>
  </si>
  <si>
    <t>通过发放交通补贴确保政策落实落细，为脱贫户、监测对象劳动力增收，巩固脱贫攻坚成果。</t>
  </si>
  <si>
    <t>稳岗补助</t>
  </si>
  <si>
    <t>县创业就业服务中心</t>
  </si>
  <si>
    <t>进一步抓好巩固拓展脱贫攻坚成果同乡村振兴有效衔接工作，做好脱贫劳动力稳就业促增收相关工作。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</si>
  <si>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</si>
  <si>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附件2</t>
  </si>
  <si>
    <t>交城县2025年巩固脱贫成果衔接乡村振兴资金安排建设项目表—水利工程</t>
  </si>
  <si>
    <t>基础设施建设项目—水利工程</t>
  </si>
  <si>
    <t>总计</t>
  </si>
  <si>
    <t>东坡底乡燕家庄村塄则上组饮水安全巩固提升工程</t>
  </si>
  <si>
    <t>东坡底乡燕家庄村塄则上组</t>
  </si>
  <si>
    <t>管网改造、新建阀井</t>
  </si>
  <si>
    <t>解决447人饮水安全问题</t>
  </si>
  <si>
    <t>东坡底乡杜里会村胡家沟组饮水安全巩固提升工程</t>
  </si>
  <si>
    <t>东坡底乡杜里会村胡家沟组</t>
  </si>
  <si>
    <t>解决76人饮水安全问题</t>
  </si>
  <si>
    <t>东坡底乡惠家庄村饮水安全巩固提升工程</t>
  </si>
  <si>
    <t>解决396人饮水安全问题</t>
  </si>
  <si>
    <t>东坡底乡东坡底村饮水安全巩固提升工程</t>
  </si>
  <si>
    <t>解决840人饮水安全问题</t>
  </si>
  <si>
    <t>庞泉沟镇市庄村饮水安全巩固提升工程</t>
  </si>
  <si>
    <t>庞泉沟镇市庄村</t>
  </si>
  <si>
    <t>解决265人饮水安全问题</t>
  </si>
  <si>
    <t>庞泉沟镇市庄村水冲沟组饮水安全巩固提升工程</t>
  </si>
  <si>
    <t>庞泉沟镇市庄村水冲沟组</t>
  </si>
  <si>
    <t>解决116人饮水安全问题</t>
  </si>
  <si>
    <t>交城县农村供水村级智能水表安装和联网工程项目</t>
  </si>
  <si>
    <t>全县自然村</t>
  </si>
  <si>
    <t>安装198套无线远传村控水表，新建水表井198座。</t>
  </si>
  <si>
    <t>工程建设后通过互联网+监管模式实现农村供水工程远程监测和管理</t>
  </si>
  <si>
    <t>夏家营镇贾家寨村饮水安全管网改造工程</t>
  </si>
  <si>
    <r>
      <rPr>
        <sz val="14"/>
        <color theme="1"/>
        <rFont val="仿宋_GB2312"/>
        <charset val="134"/>
      </rPr>
      <t>换4</t>
    </r>
    <r>
      <rPr>
        <sz val="14"/>
        <color theme="1"/>
        <rFont val="Microsoft YaHei UI"/>
        <charset val="134"/>
      </rPr>
      <t>寸</t>
    </r>
    <r>
      <rPr>
        <sz val="14"/>
        <color theme="1"/>
        <rFont val="仿宋_GB2312"/>
        <charset val="134"/>
      </rPr>
      <t>管20000米，3</t>
    </r>
    <r>
      <rPr>
        <sz val="14"/>
        <color theme="1"/>
        <rFont val="Microsoft YaHei UI"/>
        <charset val="134"/>
      </rPr>
      <t>寸</t>
    </r>
    <r>
      <rPr>
        <sz val="14"/>
        <color theme="1"/>
        <rFont val="仿宋_GB2312"/>
        <charset val="134"/>
      </rPr>
      <t>管8000米，2</t>
    </r>
    <r>
      <rPr>
        <sz val="14"/>
        <color theme="1"/>
        <rFont val="Microsoft YaHei UI"/>
        <charset val="134"/>
      </rPr>
      <t>寸</t>
    </r>
    <r>
      <rPr>
        <sz val="14"/>
        <color theme="1"/>
        <rFont val="仿宋_GB2312"/>
        <charset val="134"/>
      </rPr>
      <t>管30000米，修窨井300个，水表更换1100个。</t>
    </r>
  </si>
  <si>
    <t>受益人口3328人</t>
  </si>
  <si>
    <t>西社镇沙沟村饮水安全巩固提升工程</t>
  </si>
  <si>
    <t>西社镇沙沟村</t>
  </si>
  <si>
    <t>新建40米C25钢筋混凝土暗涵结构截潜流水源工程1处；铺设De110（1.6MPa）PE100主管道4.95km；新建300m3蓄水池一座；配套钢筋混凝土控制阀井1座、检修阀井6座、排水阀井5座、钢筋混凝土分水阀室1座、钢筋混凝土排气阀井5座。</t>
  </si>
  <si>
    <t>受益人口1521人</t>
  </si>
  <si>
    <t>水峪贯镇、西社镇9村水质消毒净化项目</t>
  </si>
  <si>
    <t>水峪贯镇水峪贯村、西冶村、鲁沿村、岭上集中供水工程、西社镇西社村、东社村、沙沟村、大岩头村、米家庄村</t>
  </si>
  <si>
    <t>加装净化设备3处，加装消毒设备9处。</t>
  </si>
  <si>
    <t>确保水峪贯镇、西社镇9村农村饮水水质安全稳定达标</t>
  </si>
  <si>
    <t>水峪贯镇芝兰村饮水安全巩固提升工程</t>
  </si>
  <si>
    <t>水峪贯镇芝兰村</t>
  </si>
  <si>
    <t>维修更换自来水管4500米，恢复混凝土地面硬化</t>
  </si>
  <si>
    <t>通过实施该项目，切实保障人畜饮水安全，提升群众满意度，带动养殖业发展。</t>
  </si>
  <si>
    <t>交城县天宁镇瓦窑村饮水安全巩固提升工程</t>
  </si>
  <si>
    <t>天宁镇瓦窑村</t>
  </si>
  <si>
    <r>
      <rPr>
        <sz val="14"/>
        <color theme="1"/>
        <rFont val="仿宋_GB2312"/>
        <charset val="134"/>
      </rPr>
      <t>村内饮水管道改造约20公里，更换3</t>
    </r>
    <r>
      <rPr>
        <sz val="14"/>
        <color theme="1"/>
        <rFont val="Microsoft YaHei UI"/>
        <charset val="134"/>
      </rPr>
      <t>寸</t>
    </r>
    <r>
      <rPr>
        <sz val="14"/>
        <color theme="1"/>
        <rFont val="仿宋_GB2312"/>
        <charset val="134"/>
      </rPr>
      <t>管15000m，更换2</t>
    </r>
    <r>
      <rPr>
        <sz val="14"/>
        <color theme="1"/>
        <rFont val="Microsoft YaHei UI"/>
        <charset val="134"/>
      </rPr>
      <t>寸</t>
    </r>
    <r>
      <rPr>
        <sz val="14"/>
        <color theme="1"/>
        <rFont val="仿宋_GB2312"/>
        <charset val="134"/>
      </rPr>
      <t>管5000m，更换1</t>
    </r>
    <r>
      <rPr>
        <sz val="14"/>
        <color theme="1"/>
        <rFont val="Microsoft YaHei UI"/>
        <charset val="134"/>
      </rPr>
      <t>寸</t>
    </r>
    <r>
      <rPr>
        <sz val="14"/>
        <color theme="1"/>
        <rFont val="仿宋_GB2312"/>
        <charset val="134"/>
      </rPr>
      <t>管7000m，修复窨井800个，安装水表750个及其他配套设施。</t>
    </r>
  </si>
  <si>
    <t>通过项目工程建设用工，直接带动脱贫劳动力务工约5人，人均月增加收入约1000—2000元，间接受益人口1770人（其中脱贫户和监测对象人口192人），提升饮水安全保障水平，提高农民生产生活水平。</t>
  </si>
  <si>
    <t>庞泉沟镇代家庄村翟家庄组自来水管网改造项目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</si>
  <si>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</si>
  <si>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</si>
  <si>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</si>
  <si>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西营镇石侯村供水主管网更换工程</t>
  </si>
  <si>
    <t>西营镇大营村到石侯村</t>
  </si>
  <si>
    <t>西营集供至石侯村主干道修复长度3000米，增添检测井3个，及设施配件。</t>
  </si>
  <si>
    <t>通过实施该项目，切实解决全村吃水问题，确保村民受益，提升村民幸福感，提升宜居环境，巩固脱贫攻坚成果。</t>
  </si>
  <si>
    <t>东坡底乡柏叶口村高家坪组安全饮水工程</t>
  </si>
  <si>
    <t>东坡底乡柏叶口村高家坪组</t>
  </si>
  <si>
    <t>新建主管道铺设、水泥路面开挖、填埋1800m，265户入户管道铺设、开挖、填埋900m，新建水塔1座，窨井15个。</t>
  </si>
  <si>
    <r>
      <rPr>
        <sz val="14"/>
        <color theme="1"/>
        <rFont val="仿宋_GB2312"/>
        <charset val="134"/>
      </rPr>
      <t>切实解决全村吃水问题，提升群众满意度，</t>
    </r>
    <r>
      <rPr>
        <sz val="14"/>
        <color theme="1"/>
        <rFont val="Microsoft YaHei UI"/>
        <charset val="134"/>
      </rPr>
      <t>改善</t>
    </r>
    <r>
      <rPr>
        <sz val="14"/>
        <color theme="1"/>
        <rFont val="仿宋_GB2312"/>
        <charset val="134"/>
      </rPr>
      <t>河道两侧环境，发展村内经济，巩固拓展脱贫攻坚成果，促进乡村振兴。</t>
    </r>
  </si>
  <si>
    <t>东坡底乡会立村安全饮水工程</t>
  </si>
  <si>
    <t>东坡底乡会立村</t>
  </si>
  <si>
    <t>新建主管道铺设、水泥路面开挖、填埋4300m，265户入户管道铺设、开挖、填埋4300m。</t>
  </si>
  <si>
    <r>
      <rPr>
        <sz val="14"/>
        <color theme="1"/>
        <rFont val="仿宋_GB2312"/>
        <charset val="134"/>
      </rPr>
      <t>切实保障群众吃水安全，提升群众满意度，</t>
    </r>
    <r>
      <rPr>
        <sz val="14"/>
        <color theme="1"/>
        <rFont val="Microsoft YaHei UI"/>
        <charset val="134"/>
      </rPr>
      <t>改善</t>
    </r>
    <r>
      <rPr>
        <sz val="14"/>
        <color theme="1"/>
        <rFont val="仿宋_GB2312"/>
        <charset val="134"/>
      </rPr>
      <t>河道两侧环境，发展村内经济，巩固拓展脱贫攻坚成果，促进乡村振兴。</t>
    </r>
  </si>
  <si>
    <t>水峪贯镇大游底村大足底组管网改造项目</t>
  </si>
  <si>
    <t>水峪贯镇大游底村大足底组</t>
  </si>
  <si>
    <t>更换大足底组主管道1500米，新修建管道500米，支管道2400米，管道开挖、回填。</t>
  </si>
  <si>
    <t>切实保障群众吃水安全，提升群众满意度。</t>
  </si>
  <si>
    <t>庞泉沟村自来水管网改造项目</t>
  </si>
  <si>
    <t>庞泉沟镇庞泉沟村</t>
  </si>
  <si>
    <t>重新铺设全村自来水管道，包括主管道3700米，入户管道2000米，及开挖路面和恢复。</t>
  </si>
  <si>
    <t>通过实施该项目，满足群众生产生活用水需求，提升群众满意度，带动旅游业发展，巩固拓展脱贫攻坚成果。</t>
  </si>
  <si>
    <t>饮水安全消毒设备安装工程</t>
  </si>
  <si>
    <t>各有关农村</t>
  </si>
  <si>
    <t>全县农村供水工程安装62处消毒设备</t>
  </si>
  <si>
    <t>提升农村供水水质，切实保障群众吃水安全，提升群众满意度。</t>
  </si>
  <si>
    <t>交城县夏家营镇义望村饮水安全巩固提升工程</t>
  </si>
  <si>
    <t>村内供水主管网改更换4000米</t>
  </si>
  <si>
    <t>东坡底乡大塔村饮水安全巩固提升工程</t>
  </si>
  <si>
    <t>东坡底乡大塔村</t>
  </si>
  <si>
    <t>改造全村自来水管道7500余米，及新建窨井、蓄水池、水表等配套设施。</t>
  </si>
  <si>
    <t>全面改善全村自来水管道，提升群众满意度。</t>
  </si>
  <si>
    <t>东坡底乡康家社村冯家庄组饮水安全巩固提升工程</t>
  </si>
  <si>
    <t>东坡底乡康家社村冯家庄组</t>
  </si>
  <si>
    <t>改建水源、蓄水池及村内配套管网、设施</t>
  </si>
  <si>
    <t>水峪贯镇大游底村自来水管网改造项目</t>
  </si>
  <si>
    <t>水峪贯镇大游底村</t>
  </si>
  <si>
    <t>改造全村自来水管道4500余米，及新建管网1500米及窨井等配套设施。</t>
  </si>
  <si>
    <t>饮水工程维修养护项目</t>
  </si>
  <si>
    <t>东坡底乡鱼儿村张迷组，水峪贯镇双龙村、青沿村、圪垛村，庞泉沟镇米家庄村，天宁镇竖石佛村峁上组，西营集中供水工程</t>
  </si>
  <si>
    <t>新建蓄水池，铺设更换管网，新建水源及水源修复工程、新建水源地截前流及安装排气阀门，更换村供水主管网，更换西营集供大辛分水站，大辛分水站到郭家寨分水站远程控制启动柜。</t>
  </si>
  <si>
    <t>项目村组</t>
  </si>
  <si>
    <t>夏家营镇王明寨村饮水安全应急水源工程</t>
  </si>
  <si>
    <t>夏家营镇王明寨村</t>
  </si>
  <si>
    <t>从段村供水主管网定向转铺设1500米管网到王明寨村主管网对接</t>
  </si>
  <si>
    <t>解决王明寨村2500人饮水问题，扩大规模化供水率。</t>
  </si>
  <si>
    <t>水峪贯镇牛头咀村逯沟组饮水安全巩固提升工程</t>
  </si>
  <si>
    <t>水峪贯镇牛头咀村逯沟组</t>
  </si>
  <si>
    <t>改造村内供水主管网2500米、支管网1800米及水塔、窨井改造</t>
  </si>
  <si>
    <t>改善逯沟组饮水条件，提高供水保障率，增强群众满意度、幸福感。</t>
  </si>
  <si>
    <t>洪相镇洪相村窑儿头组饮水安全巩固提升工程</t>
  </si>
  <si>
    <t>洪相镇洪相村窑儿头组</t>
  </si>
  <si>
    <t>从洪相村供水主管网铺设1200米管网到窑儿头村蓄水池</t>
  </si>
  <si>
    <t>改善窑儿头村饮水条件，提高供水保障率，增强群众满意度、幸福感。</t>
  </si>
  <si>
    <t>农村饮水安全应急资金项目</t>
  </si>
  <si>
    <t>由于近年来天气干旱、降雨量减少，部分村组饮水存在季节性缺水情况，为应对农村饮水突发情况，拟将此资金储备用于农村饮水安全应急资金。</t>
  </si>
  <si>
    <t>项目实施后，有效改善和缓解农村饮用水突发状况，保障农村居民用水。</t>
  </si>
  <si>
    <t>东坡底乡窑儿上村护村护地坝建设项目</t>
  </si>
  <si>
    <t>东坡底乡窑儿上村</t>
  </si>
  <si>
    <t>新建窑儿上村挡渣溢流坝1座，新建胡家沟组护地坝729m，新建胡家沟土质坝450m，新建塔上护村护地坝254m。</t>
  </si>
  <si>
    <t>通过项目实施，保障村庄及耕地防洪安全。</t>
  </si>
  <si>
    <t>天宁镇西汾阳村饮水安全水源置换工程</t>
  </si>
  <si>
    <t>西汾阳村进行水源置换，使用广兴集供水源，从洪相镇成村主管网接入。1.铺设输水De160PE管3000m，管道采用定向钻方式施工。2.新建排气井2座、阀门井1座。</t>
  </si>
  <si>
    <t>工程实施后可保障西汾阳村生活用水水质水量，提高供水保障率，增强群众满意度、幸福感。</t>
  </si>
  <si>
    <t>附件3</t>
  </si>
  <si>
    <t>交城县2025年巩固脱贫成果衔接乡村振兴资金安排建设项目表—农村道路工程</t>
  </si>
  <si>
    <t>安排资金</t>
  </si>
  <si>
    <t>基础设施建设项目—农村道路工程</t>
  </si>
  <si>
    <t>青村村内道路硬化工程</t>
  </si>
  <si>
    <t>天宁镇青村</t>
  </si>
  <si>
    <t>全村道路硬化，长8.955公里</t>
  </si>
  <si>
    <t>方便村民出行，改善村容村貌，解决因修污水、自来水管网开挖道路，造成村民出行及日常生活问题，带动经济发展。</t>
  </si>
  <si>
    <t>大塔村中卷组道路硬化项目</t>
  </si>
  <si>
    <t>东坡底乡大塔村中卷组</t>
  </si>
  <si>
    <t>街巷硬化1.261公里</t>
  </si>
  <si>
    <t>方便村民出行，改善村容村貌，促进群众养殖业发展。</t>
  </si>
  <si>
    <t>窑儿上村张家庄组进村桥建设项目</t>
  </si>
  <si>
    <t>东坡底乡窑儿上村张家庄组</t>
  </si>
  <si>
    <t>修建进村桥1座</t>
  </si>
  <si>
    <t>杜里会村南沟组涵洞工程</t>
  </si>
  <si>
    <t>东坡底乡杜里会村南沟组</t>
  </si>
  <si>
    <t>新建1座跨河桥</t>
  </si>
  <si>
    <t>柏叶口村桥、青沿村牛心桥建设项目</t>
  </si>
  <si>
    <t>东坡底乡柏叶口村、水峪贯镇青沿村牛心组</t>
  </si>
  <si>
    <t>柏叶口村修建跨河大桥，桥长37米、桥宽7米、桥体高6米，青沿村修建板桥一座（桥体宽7米、桥面宽6米、桥长30米），桥梁两侧各延伸10米水泥路。</t>
  </si>
  <si>
    <t>方便村民出行，带动村内经济帮扶村内脱贫人口，带动村集体实现乡村振兴，改善村容村貌，带动经济发展。</t>
  </si>
  <si>
    <t>岔口村道路硬化工程</t>
  </si>
  <si>
    <t>东坡底乡岔口村</t>
  </si>
  <si>
    <r>
      <rPr>
        <sz val="14"/>
        <color theme="1"/>
        <rFont val="仿宋_GB2312"/>
        <charset val="134"/>
      </rPr>
      <t>路线全长0.168km，共</t>
    </r>
    <r>
      <rPr>
        <sz val="14"/>
        <color theme="1"/>
        <rFont val="Microsoft YaHei UI"/>
        <charset val="134"/>
      </rPr>
      <t>计</t>
    </r>
    <r>
      <rPr>
        <sz val="14"/>
        <color theme="1"/>
        <rFont val="仿宋_GB2312"/>
        <charset val="134"/>
      </rPr>
      <t>1条道路，路面结构形式为铣刨1cm后加铺6cm沥青混凝土面层，主要工程量6cm沥青混凝土1260平方米。</t>
    </r>
  </si>
  <si>
    <t>确保村民生命财产安全，出行方便，提高群众满意度，增加村民种植产业经济收入，巩固拓展脱贫攻坚成果。</t>
  </si>
  <si>
    <t>夏家营至广兴、岭底至东坡路面改造工程</t>
  </si>
  <si>
    <t>夏家营镇郭家寨村、贺家寨村、王家寨村、温家寨村、小辛村、大辛村，西营镇石侯村、大营村，洪相镇广兴村</t>
  </si>
  <si>
    <t>全长15.855公里，其中夏家营至广兴9.076公里，岭底至东坡6.779公里，路基路面、排水防护工程、石侯村退水渠涵洞、交叉工程。</t>
  </si>
  <si>
    <t>通过该项目，带动村民，村集体经济收入，保障村民出行方便，建设美丽宜居乡村。</t>
  </si>
  <si>
    <t>2025年-2026年交城县农村公路日常养护项目</t>
  </si>
  <si>
    <t>对全县辖区范围内的农村公路792.075公里进行日常养护。</t>
  </si>
  <si>
    <t>保障村民出行方便，建设美丽宜居乡村。</t>
  </si>
  <si>
    <t>水峪贯村道路硬化工程</t>
  </si>
  <si>
    <t>水峪贯镇水峪贯村</t>
  </si>
  <si>
    <r>
      <rPr>
        <sz val="14"/>
        <color theme="1"/>
        <rFont val="仿宋_GB2312"/>
        <charset val="134"/>
      </rPr>
      <t>道路1条，长度2.36公里，宽度6.5m，5cm沥青路面9120</t>
    </r>
    <r>
      <rPr>
        <sz val="14"/>
        <color theme="1"/>
        <rFont val="宋体"/>
        <charset val="134"/>
      </rPr>
      <t>㎡</t>
    </r>
    <r>
      <rPr>
        <sz val="14"/>
        <color theme="1"/>
        <rFont val="仿宋_GB2312"/>
        <charset val="134"/>
      </rPr>
      <t>，18cm水稳9120</t>
    </r>
    <r>
      <rPr>
        <sz val="14"/>
        <color theme="1"/>
        <rFont val="宋体"/>
        <charset val="134"/>
      </rPr>
      <t>㎡</t>
    </r>
    <r>
      <rPr>
        <sz val="14"/>
        <color theme="1"/>
        <rFont val="仿宋_GB2312"/>
        <charset val="134"/>
      </rPr>
      <t>，边沟1520米，挡墙160米。</t>
    </r>
  </si>
  <si>
    <t>通过路面铺油，群众出行安全。增加脱贫劳动力务工岗位及务工收入，受益人口数量2570人。</t>
  </si>
  <si>
    <t>石侯村村内道路硬化项目</t>
  </si>
  <si>
    <r>
      <rPr>
        <sz val="14"/>
        <color theme="1"/>
        <rFont val="仿宋_GB2312"/>
        <charset val="134"/>
      </rPr>
      <t>路线全长2.11km，共</t>
    </r>
    <r>
      <rPr>
        <sz val="14"/>
        <color theme="1"/>
        <rFont val="Microsoft YaHei UI"/>
        <charset val="134"/>
      </rPr>
      <t>计</t>
    </r>
    <r>
      <rPr>
        <sz val="14"/>
        <color theme="1"/>
        <rFont val="仿宋_GB2312"/>
        <charset val="134"/>
      </rPr>
      <t>4条道路，现有道路为水泥混凝土道路，破损比较严重，需将原有道路进行挖除后进行铺筑5cm沥青混凝土面层+18cm水泥稳定碎石基层，两侧增设25*23现浇混凝土小矮墙，需修复道路一侧的现有边沟。</t>
    </r>
  </si>
  <si>
    <t>方便群众出行，增进民生福祉，提升生活环境，推进乡村振兴，受益人口数为6618人。</t>
  </si>
  <si>
    <t>大陵庄村村内道路修复项目</t>
  </si>
  <si>
    <t>夏家营镇大陵庄村</t>
  </si>
  <si>
    <r>
      <rPr>
        <sz val="14"/>
        <color theme="1"/>
        <rFont val="仿宋_GB2312"/>
        <charset val="134"/>
      </rPr>
      <t>道路1条，长度0.410公里，加铺5cm沥青路面2050</t>
    </r>
    <r>
      <rPr>
        <sz val="14"/>
        <color theme="1"/>
        <rFont val="宋体"/>
        <charset val="134"/>
      </rPr>
      <t>㎡</t>
    </r>
    <r>
      <rPr>
        <sz val="14"/>
        <color theme="1"/>
        <rFont val="仿宋_GB2312"/>
        <charset val="134"/>
      </rPr>
      <t>，12cm散水1068</t>
    </r>
    <r>
      <rPr>
        <sz val="14"/>
        <color theme="1"/>
        <rFont val="宋体"/>
        <charset val="134"/>
      </rPr>
      <t>㎡</t>
    </r>
    <r>
      <rPr>
        <sz val="14"/>
        <color theme="1"/>
        <rFont val="仿宋_GB2312"/>
        <charset val="134"/>
      </rPr>
      <t>，花岗岩路缘石20.5m³。</t>
    </r>
  </si>
  <si>
    <t>解决村民出行难的困扰，使全体村民出行便利，为农民创造舒适、便利、良好的生活、生产环境，受益人口数为668人。</t>
  </si>
  <si>
    <t>洪相村人居环境整治硬化街道项目</t>
  </si>
  <si>
    <r>
      <rPr>
        <sz val="14"/>
        <color theme="1"/>
        <rFont val="仿宋_GB2312"/>
        <charset val="134"/>
      </rPr>
      <t>村内1条道路，长度为270m；5cm沥青混凝土路面+18cm厚水稳2700</t>
    </r>
    <r>
      <rPr>
        <sz val="14"/>
        <color theme="1"/>
        <rFont val="宋体"/>
        <charset val="134"/>
      </rPr>
      <t>㎡。</t>
    </r>
  </si>
  <si>
    <t>增进民生福祉，提升生活环境，受益人口数为3086人。</t>
  </si>
  <si>
    <t>交城县2021年农村公路灾后恢复重建沙沟桥工程</t>
  </si>
  <si>
    <t>1座/70米，桩基、上部结构（空心板）、下部结构（桥台、桥墩）、桥面铺装、路面工程、安全生命防护工程</t>
  </si>
  <si>
    <t>使全体村民出行便利，是实施乡村振兴战略的有效举措，受益人口数为1525人。</t>
  </si>
  <si>
    <t>段村道路硬化工程</t>
  </si>
  <si>
    <t>村内5条道路，长度为2.47公里；5cm厚中粒式沥青混凝土路13548㎡，18cm厚水泥稳定碎石基层7280㎡。边沟950米。</t>
  </si>
  <si>
    <t>解决村民出行难的困扰，使全体村民出行便利，为农民创造舒适、便利、良好的生活、生产环境，受益人口数为4600人。</t>
  </si>
  <si>
    <t>附件4</t>
  </si>
  <si>
    <t>交城县2025年巩固脱贫成果衔接乡村振兴资金安排建设项目表—人居环境综合整治项目</t>
  </si>
  <si>
    <t>基础设施建设项目—人居环境综合整治项目</t>
  </si>
  <si>
    <t>天宁镇坡底村人居环境整治项目（一标段新村内支路硬化工程、二标段新村内主干路铺油工程）</t>
  </si>
  <si>
    <t>天宁镇坡底村</t>
  </si>
  <si>
    <t>一标段新村内支路硬化工程
1.内容：坡底村新村内支路硬化工程。2.规模：支路：均为混凝土路面18563平方米，步道砖路侧带（1—2米宽，根据现场实际情况确定）约1634平方米。
二标段新村内主干路铺油工程
1.内容：坡底村新村内主干路铺油工程。2.规模：主路：均为沥青路面14492平方米，步道砖路侧带（1—2米宽，根据现场实际情况确定）约4562平方米，混凝土路缘石4922米。</t>
  </si>
  <si>
    <t>方便村民出行，改变坡底村面貌，提升村容村貌，提高群众满意度。</t>
  </si>
  <si>
    <t>西营镇寨子村人居环境整治村容村貌提升工程</t>
  </si>
  <si>
    <t>路面恢复约8200平方米，路灯246盏，道路硬化约2700平方米。</t>
  </si>
  <si>
    <t>项目实施建设促进乡村振兴，改善村容村貌及人居环境，为旅游人员提供中途休息，为村民的出行带来了便利条件，同时间接带动了群众增加收入。</t>
  </si>
  <si>
    <t>田家山村道路硬化工程</t>
  </si>
  <si>
    <t>田家山村内主干道10000平方米沥青路面硬化及路沿石铺设；村内街巷5000平方米水泥路面硬化。</t>
  </si>
  <si>
    <t>项目工程建设用工直接带动脱贫劳动力务工约10人，人均月增加收入约1000—2000元，间接受益全村1095人（其中脱贫人口54人），解决田家山村因2022年铺设集中供热管网，更换污水管网、自来水管网导致路面损毁，影响田家山村区域常住的4500余人出行问题和村容村貌问题，保障推进乡村振兴示范村建设。</t>
  </si>
  <si>
    <t>夏家营镇覃村主干路、环村路路面铺沥青工程</t>
  </si>
  <si>
    <t>覃村主干路、环村路路面修复，铺设沥青路面。</t>
  </si>
  <si>
    <t>通过路面修复，改善村居环境，建设宜居美丽示范性农村，受益人口数量5024人，其中脱贫户448人，带动产业发展，增加收入。</t>
  </si>
  <si>
    <t>东坡底乡燕家庄人居环境治理项目</t>
  </si>
  <si>
    <t>东坡底乡燕家庄村</t>
  </si>
  <si>
    <t>1.燕家庄村燕家庄组，新建1000平方米街巷硬化，安装路灯20盏，行道树1000株；2.燕家庄村愣则组新建排水渠100米。</t>
  </si>
  <si>
    <t>通过人居环境综合治理项目实施，提升村容村貌，改善群众居住环境，提高群众满意度。间接带动产业发展，增加收入。</t>
  </si>
  <si>
    <t>夏家营镇义望村内主干道路铺油工程</t>
  </si>
  <si>
    <t>对村内主干道路铺油56571平方米</t>
  </si>
  <si>
    <t>把道路建设好，紧跟党中央决策部署，把义望村建设成美丽宜居乡村，实施乡村振兴战略，加快农业农村现代化建设，提升人居环境，方便村民出行，农村美丽宜居宜业，带动群众增收。</t>
  </si>
  <si>
    <t>西汾阳村内道路工程项目</t>
  </si>
  <si>
    <r>
      <rPr>
        <sz val="14"/>
        <color theme="1"/>
        <rFont val="仿宋_GB2312"/>
        <charset val="134"/>
      </rPr>
      <t>村内主干道路硬化和恢复，合</t>
    </r>
    <r>
      <rPr>
        <sz val="14"/>
        <color theme="1"/>
        <rFont val="Microsoft YaHei UI"/>
        <charset val="134"/>
      </rPr>
      <t>计</t>
    </r>
    <r>
      <rPr>
        <sz val="14"/>
        <color theme="1"/>
        <rFont val="仿宋_GB2312"/>
        <charset val="134"/>
      </rPr>
      <t>面积24027㎡。其中：1.沥青油路2条：学府路</t>
    </r>
    <r>
      <rPr>
        <sz val="14"/>
        <color theme="1"/>
        <rFont val="Microsoft YaHei UI"/>
        <charset val="134"/>
      </rPr>
      <t>北</t>
    </r>
    <r>
      <rPr>
        <sz val="14"/>
        <color theme="1"/>
        <rFont val="仿宋_GB2312"/>
        <charset val="134"/>
      </rPr>
      <t>—从进村门楼南至北环路4500㎡（两边各带2米路沿石面包砖），</t>
    </r>
    <r>
      <rPr>
        <sz val="14"/>
        <color theme="1"/>
        <rFont val="Microsoft YaHei UI"/>
        <charset val="134"/>
      </rPr>
      <t>北</t>
    </r>
    <r>
      <rPr>
        <sz val="14"/>
        <color theme="1"/>
        <rFont val="仿宋_GB2312"/>
        <charset val="134"/>
      </rPr>
      <t>环路西—从西环路东至移民大路13280㎡（两边各带2米路沿石面包砖）。2.混凝土路4条：庆华</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—从</t>
    </r>
    <r>
      <rPr>
        <sz val="14"/>
        <color theme="1"/>
        <rFont val="Microsoft YaHei UI"/>
        <charset val="134"/>
      </rPr>
      <t>北</t>
    </r>
    <r>
      <rPr>
        <sz val="14"/>
        <color theme="1"/>
        <rFont val="仿宋_GB2312"/>
        <charset val="134"/>
      </rPr>
      <t>环路向南至十字西街1600㎡（两边各带2米路沿石面包砖），文昌</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—从</t>
    </r>
    <r>
      <rPr>
        <sz val="14"/>
        <color theme="1"/>
        <rFont val="Microsoft YaHei UI"/>
        <charset val="134"/>
      </rPr>
      <t>北</t>
    </r>
    <r>
      <rPr>
        <sz val="14"/>
        <color theme="1"/>
        <rFont val="仿宋_GB2312"/>
        <charset val="134"/>
      </rPr>
      <t>环路向南至十字西街1600㎡（无路沿石），十字西街西—从庆华路南至文昌路1197㎡（无路沿石），庆华</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至学府西街、南至北环路1850㎡（两边各1米路沿石铺青砖）。</t>
    </r>
  </si>
  <si>
    <t>项目工程建设用工直接带动脱贫劳动力务工约10人，人均月增加收入约1000—2000元，间接受益村民3262人（其中脱贫人口329人）。有效解决西汾阳村民出行问题，改善村民生产生活条件，优化村内产业发展环境，提升经济发展水平，推进美丽乡村建设，提升群众满意度和幸福感。</t>
  </si>
  <si>
    <t>西营镇寨子村人居环境整治村容村貌提升工程二期</t>
  </si>
  <si>
    <r>
      <rPr>
        <sz val="14"/>
        <color theme="1"/>
        <rFont val="仿宋_GB2312"/>
        <charset val="134"/>
      </rPr>
      <t>西营镇寨子村街巷路面水泥恢复5000平方米，铺油共</t>
    </r>
    <r>
      <rPr>
        <sz val="14"/>
        <color theme="1"/>
        <rFont val="Microsoft YaHei UI"/>
        <charset val="134"/>
      </rPr>
      <t>计</t>
    </r>
    <r>
      <rPr>
        <sz val="14"/>
        <color theme="1"/>
        <rFont val="仿宋_GB2312"/>
        <charset val="134"/>
      </rPr>
      <t>4000平方米。</t>
    </r>
  </si>
  <si>
    <t>增加脱贫劳动力务工岗位及务工收入，受益人口数量4056人，其中建档立卡脱贫户631人。</t>
  </si>
  <si>
    <t>东坡底乡鱼儿村人居环境治理项目</t>
  </si>
  <si>
    <t>东坡底乡鱼儿村鱼儿组、黄土沟组、大石头坡组、后岭底组、舍科组</t>
  </si>
  <si>
    <t>鱼儿村鱼儿组护坡工程：新建长660m护坡；在鱼儿村鱼儿组、黄土沟组、大石头坡组、后岭底组、舍科组安装太阳能路灯40盏；在鱼儿村舍科组实施路面修复、回填土、硬化长400m。</t>
  </si>
  <si>
    <t>通过实施鱼儿村人居环境治理项目，带动村民、村集体经济收入，建设美丽宜居乡村，促进乡村振兴。</t>
  </si>
  <si>
    <t>夏家营镇王村人居环境整治项目</t>
  </si>
  <si>
    <t>夏家营镇王村</t>
  </si>
  <si>
    <t>沥青路面12500平方米，安装太阳能路灯60盏，村内街巷混凝土硬化路面15000平方米。</t>
  </si>
  <si>
    <t>解决因王村道路出行，影响村民生活环境存在的问题，提升村容村貌，间接带动产业发展，带动群众增加收入。</t>
  </si>
  <si>
    <t>人居环境改善项目—洪相镇洪相村道路硬化工程</t>
  </si>
  <si>
    <t>硬化道路总面积49294平方米</t>
  </si>
  <si>
    <t>硬化道路工程，解决村民出行难题，使全体村民出行方便，生活更加舒适，间接带动群众增加收入。</t>
  </si>
  <si>
    <t>西营镇西营村安装太阳能路灯工程</t>
  </si>
  <si>
    <t>在西营村安装太阳能路灯共150盏，包括安装地基、路灯杆和路灯。</t>
  </si>
  <si>
    <t>增加脱贫劳动力务工岗位及务工收入，受益人口数量8336人，其中建档立卡脱贫户1139人。</t>
  </si>
  <si>
    <t>洪相镇广兴村人居环境提升项目—安装太阳能路灯</t>
  </si>
  <si>
    <t>全村主干道安装太阳能路灯500余盏</t>
  </si>
  <si>
    <t>村民出行方便，村容整洁，受益人口数量5068人，其中建档立卡脱贫户220户527人。</t>
  </si>
  <si>
    <t>东坡底乡柏叶口村高家坪组人居环境治理项目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</si>
  <si>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</si>
  <si>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</si>
  <si>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东坡底乡东坡底村人居环境综合治理项目</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</si>
  <si>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</si>
  <si>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</si>
  <si>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洪相镇舍堂村人居环境改善项目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</si>
  <si>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</si>
  <si>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</si>
  <si>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</si>
  <si>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西社镇西社村人居环境整治工程</t>
  </si>
  <si>
    <t>建设排洪渠堤坝护栏，排洪渠底部用混凝土浇灌找平；购置垃圾桶；排洪渠出口环境整治。</t>
  </si>
  <si>
    <r>
      <rPr>
        <sz val="14"/>
        <color theme="1"/>
        <rFont val="仿宋_GB2312"/>
        <charset val="134"/>
      </rPr>
      <t>通过整治西社村北排洪渠沿岸环境，不仅</t>
    </r>
    <r>
      <rPr>
        <sz val="14"/>
        <color theme="1"/>
        <rFont val="Microsoft YaHei UI"/>
        <charset val="134"/>
      </rPr>
      <t>改善</t>
    </r>
    <r>
      <rPr>
        <sz val="14"/>
        <color theme="1"/>
        <rFont val="仿宋_GB2312"/>
        <charset val="134"/>
      </rPr>
      <t>排洪渠周边环境，更有效保障出行安全，全村范围内街道安装太阳能路灯，提高全村照明亮度，并节能美观，购置垃圾桶，进一步满足村民生活垃圾处理需求，营造人居环境整治良好氛围，培养村民健康文明生活方式。</t>
    </r>
  </si>
  <si>
    <t>西社镇大岩头村沥青铺设全覆盖工程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</si>
  <si>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</si>
  <si>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</si>
  <si>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</si>
  <si>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天宁镇竖石佛村人居环境提升项目</t>
  </si>
  <si>
    <t>天宁镇竖石佛村</t>
  </si>
  <si>
    <t>竖石佛村四个小组安装6m太阳能路灯210盏；竖石佛村东雷庄组修砌坡道总长约130米，下底2米，上底1米，高4米，约780余立方米。</t>
  </si>
  <si>
    <t>通过实施该项目，直接带动脱贫劳动力务工约4人，人均月增加收入1000—2000元，间接受益群众961人（其中脱贫户和监测对象人口159人），改善生产生活条件，提升人居环境水平。</t>
  </si>
  <si>
    <t>成村人居环境街巷提升工程</t>
  </si>
  <si>
    <t>硬化街巷长6500米、宽5米，混凝土路面。</t>
  </si>
  <si>
    <t>通过项目，方便群众出行安全，改善村容村貌，提升群众满意度，有效衔接乡村振兴。</t>
  </si>
  <si>
    <t>夏家营镇连家寨村人居环境整治项目</t>
  </si>
  <si>
    <t>夏家营镇连家寨村</t>
  </si>
  <si>
    <t>对村内9条街道、15条巷道（10公里）安装路灯，每盏路灯间隔25米，总计400盏。</t>
  </si>
  <si>
    <t>通过太阳能路灯安装，改善村民生活条件，方便村民出行，提高群众满意度，提升生活品质，拉动内循环发展。</t>
  </si>
  <si>
    <t>夏家营镇贾家寨村人居环境提质工程</t>
  </si>
  <si>
    <t>对主干街道、沿街小巷安装路灯，每盏路灯间隔25米，总计320盏。</t>
  </si>
  <si>
    <t>通过太阳能路灯安装，村民出行方便安全，改善全村人居环境，提升亮度，村内环境更加美观。</t>
  </si>
  <si>
    <t>西营镇东营村人居环境提质工程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</si>
  <si>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</si>
  <si>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</si>
  <si>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</si>
  <si>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西营镇西营村人居环境改善项目</t>
  </si>
  <si>
    <t>在西营村外环路道路两旁全部安装太阳能路灯600盏，包括安装地基、路灯杆和路灯</t>
  </si>
  <si>
    <t>通过安装太阳能路灯，为村民生活提供便利，确保村民受益，方便村民出行，发展特色产业，建设美丽新农村。</t>
  </si>
  <si>
    <t>天宁镇杜家庄村人居环境提升项目</t>
  </si>
  <si>
    <r>
      <rPr>
        <sz val="14"/>
        <color theme="1"/>
        <rFont val="仿宋_GB2312"/>
        <charset val="134"/>
      </rPr>
      <t>在杜家庄村大小街道</t>
    </r>
    <r>
      <rPr>
        <sz val="14"/>
        <color theme="1"/>
        <rFont val="Microsoft YaHei UI"/>
        <charset val="134"/>
      </rPr>
      <t>安装</t>
    </r>
    <r>
      <rPr>
        <sz val="14"/>
        <color theme="1"/>
        <rFont val="仿宋_GB2312"/>
        <charset val="134"/>
      </rPr>
      <t>400盏太阳能路灯</t>
    </r>
  </si>
  <si>
    <t>通过实施人居环境提升项目，为村民提供便利的生活环境，村容村貌更加整洁美丽，促进人员流动，改善农民生活质量，提高农民生活水平，推进美丽乡村建设，建设社会主义新农村。</t>
  </si>
  <si>
    <t>天宁镇西汾阳村人居环境整治提升项目</t>
  </si>
  <si>
    <t>在学府路、学府北1、2街等主干道路安装6m太阳能路灯696盏</t>
  </si>
  <si>
    <t>通过安装太阳能路灯，为村民提供便利的生活环境，村容村貌更加整洁美丽，间接受益群众3262人（其中脱贫户和监测对象人口328人），推进美丽乡村建设，建设社会主义新农村。</t>
  </si>
  <si>
    <t>沙沟村人居环境改善项目</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</si>
  <si>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</si>
  <si>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</si>
  <si>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夏家营镇段村基础设施提升项目</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</si>
  <si>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</si>
  <si>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</si>
  <si>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东营村主干路面维修工程建设项目</t>
  </si>
  <si>
    <t>东营村主干路面修复面积一共6500平方米</t>
  </si>
  <si>
    <t>项目完成后，增加脱贫劳动力务工岗位及务工收入，受益人口数量722人，其中建档立卡脱贫户138人。实现群众出行安全。</t>
  </si>
  <si>
    <t>小辛村人居环境改善项目</t>
  </si>
  <si>
    <t>夏家营镇小辛村</t>
  </si>
  <si>
    <t>主街道，每隔25米安装一盏太阳能路灯，共安装路灯210盏。</t>
  </si>
  <si>
    <t>把基础设施建设好，紧跟党中央决策部署，实施乡村振兴战略，加快农业农村现代化建设。巩固拓展脱贫攻坚成果，阔步迈向乡村振兴，受益人口约1224人，脱贫户23户58人。</t>
  </si>
  <si>
    <t>夏家营镇小辛村村民委员会</t>
  </si>
  <si>
    <t>代家庄村环境整治提升项目</t>
  </si>
  <si>
    <t>庞泉沟镇代家庄村后庄组</t>
  </si>
  <si>
    <r>
      <rPr>
        <sz val="14"/>
        <color theme="1"/>
        <rFont val="仿宋_GB2312"/>
        <charset val="134"/>
      </rPr>
      <t>1.铣刨旧路铺装沥青3500</t>
    </r>
    <r>
      <rPr>
        <sz val="14"/>
        <color theme="1"/>
        <rFont val="宋体"/>
        <charset val="134"/>
      </rPr>
      <t>㎡</t>
    </r>
    <r>
      <rPr>
        <sz val="14"/>
        <color theme="1"/>
        <rFont val="仿宋_GB2312"/>
        <charset val="134"/>
      </rPr>
      <t xml:space="preserve">
2.铺设水稳及沥青850</t>
    </r>
    <r>
      <rPr>
        <sz val="14"/>
        <color theme="1"/>
        <rFont val="宋体"/>
        <charset val="134"/>
      </rPr>
      <t>㎡</t>
    </r>
  </si>
  <si>
    <t>项目建设过程中，通过劳务工岗位，可有效带动常驻脱贫户、监测户、及弱劳动能力人口，通过务工获得收入，项目建成后，后庄组400余人口均受益，有效改善村内人居环境，提高百姓生活质量，促进农村经济发展。</t>
  </si>
  <si>
    <t>代家庄村村民委员会</t>
  </si>
  <si>
    <t>磁窑村人居环境改善项目</t>
  </si>
  <si>
    <r>
      <rPr>
        <sz val="14"/>
        <color theme="1"/>
        <rFont val="仿宋_GB2312"/>
        <charset val="134"/>
      </rPr>
      <t>浆砌石236.87m</t>
    </r>
    <r>
      <rPr>
        <sz val="14"/>
        <color theme="1"/>
        <rFont val="宋体"/>
        <charset val="134"/>
      </rPr>
      <t>³</t>
    </r>
    <r>
      <rPr>
        <sz val="14"/>
        <color theme="1"/>
        <rFont val="仿宋_GB2312"/>
        <charset val="134"/>
      </rPr>
      <t>2、沥青路面修缮655.5</t>
    </r>
    <r>
      <rPr>
        <sz val="14"/>
        <color theme="1"/>
        <rFont val="宋体"/>
        <charset val="134"/>
      </rPr>
      <t>㎡</t>
    </r>
    <r>
      <rPr>
        <sz val="14"/>
        <color theme="1"/>
        <rFont val="仿宋_GB2312"/>
        <charset val="134"/>
      </rPr>
      <t>、混凝土路面1500</t>
    </r>
    <r>
      <rPr>
        <sz val="14"/>
        <color theme="1"/>
        <rFont val="宋体"/>
        <charset val="134"/>
      </rPr>
      <t>㎡</t>
    </r>
    <r>
      <rPr>
        <sz val="14"/>
        <color theme="1"/>
        <rFont val="仿宋_GB2312"/>
        <charset val="134"/>
      </rPr>
      <t>、花岗岩路缘石553米、混凝土路缘石102.5米、检查井维修5座等建设。</t>
    </r>
  </si>
  <si>
    <r>
      <rPr>
        <sz val="14"/>
        <color theme="1"/>
        <rFont val="仿宋_GB2312"/>
        <charset val="134"/>
      </rPr>
      <t>项目有效发展乡村旅游产业，村民增加收入，实现巩固拓展脱贫攻坚成果同乡村振兴有效衔接，健全防止返贫动态监测和帮扶</t>
    </r>
    <r>
      <rPr>
        <sz val="14"/>
        <color theme="1"/>
        <rFont val="Microsoft YaHei UI"/>
        <charset val="134"/>
      </rPr>
      <t>机制</t>
    </r>
    <r>
      <rPr>
        <sz val="14"/>
        <color theme="1"/>
        <rFont val="仿宋_GB2312"/>
        <charset val="134"/>
      </rPr>
      <t>，带动脱贫人口和监测帮扶对象就业，全村受益人口729人，其中脱贫户55户124人。项目有效通过游客入住、购买土特产带来的收入，磁窑村受益农户每年人均实现增收1200元以上，脱贫户每年每人可增收资金2000元以上。村集体收入300万元。</t>
    </r>
  </si>
  <si>
    <t>磁窑村村民委员会</t>
  </si>
  <si>
    <t>舍堂村人居环境改善项目</t>
  </si>
  <si>
    <t>硬化环村路2条（由2段道路组成，1条长度360米、1条长度130米），环村东路143米，中间街道1条长度148米，另外1条中间街道长度176米，村内支路长度38米、后街小道6条、村西岔道1条、中街小道2条等共15条，以上道路共计约9671.5平方米。</t>
  </si>
  <si>
    <t>通过此项目，可改变村容村貌和村内生态环境，为村民生活提供便利，确保村民受益，同时带动脱贫户和监测户通过劳力务工增加收入。</t>
  </si>
  <si>
    <t>舍堂村村民委员会</t>
  </si>
  <si>
    <t>美丽乡村建设试点项目县级配套</t>
  </si>
  <si>
    <t>县财政局</t>
  </si>
  <si>
    <t>夏家营镇夏家营村、辛南村</t>
  </si>
  <si>
    <t>道路工程、排水工程及路灯基础</t>
  </si>
  <si>
    <t>为村民生活提供便利，确保村民受益，方便村民出行。</t>
  </si>
  <si>
    <t>夏家营镇人民政府</t>
  </si>
  <si>
    <t>交城县2024年申报项目统计表—社会保障兜底脱贫项目</t>
  </si>
  <si>
    <t xml:space="preserve">                                                                                         单位：万元</t>
  </si>
  <si>
    <t>资金规模</t>
  </si>
  <si>
    <t>申请资金</t>
  </si>
  <si>
    <t>护林员补助</t>
  </si>
  <si>
    <t>林业局</t>
  </si>
  <si>
    <t>交城</t>
  </si>
  <si>
    <t>为有效保护森林资源，聘用村民为护林员，为其提供工作岗位，提高村民生活质量。</t>
  </si>
  <si>
    <t>生态管护人员补助标准（天保）9600元人/年；生态管护人员补助标准（边山）6000元人/年；生态管护人员补助标准（平川）2400元人/年。</t>
  </si>
  <si>
    <t>创业就业服务中心</t>
  </si>
  <si>
    <t>进一步抓好巩固拓展脱贫攻坚成果同乡村振兴衔接工作，做好脱贫劳动力稳就业促增收相关工作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</si>
  <si>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</si>
  <si>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交城县2024年申报项目统计表—产业项目</t>
  </si>
  <si>
    <t>总投资</t>
  </si>
  <si>
    <t>上长斜村吊带木耳产业发展基地建设项目</t>
  </si>
  <si>
    <t>农业农村局</t>
  </si>
  <si>
    <t>庞泉沟镇上长斜村</t>
  </si>
  <si>
    <t>建设15个吊带木耳大棚，配套建设150㎡库房，配套供水设施，平整土地13000平米等</t>
  </si>
  <si>
    <t>2024.10</t>
  </si>
  <si>
    <t>通过种植吊袋木耳等食用菌，增加村民收入，尤其可带动村内剩余劳动力通过木耳管理、采摘等劳务，拓宽群众增收渠道，大棚建成后，组织意向农户（含脱贫户）承包大棚种植管理，预计安排30人（含脱贫户）以上劳动力就业，直接带动脱贫户参与种植管理</t>
  </si>
  <si>
    <t>庞泉沟镇上长斜村民委员会</t>
  </si>
  <si>
    <t>新建农田灌溉U型渠项目</t>
  </si>
  <si>
    <t>庞泉沟镇上长斜村石沙庄组</t>
  </si>
  <si>
    <t>新建U型50渠3000米、30渠2500米，新建拦水坝长40米，底宽4米，上宽1.5米，高2.5米，新建渡槽长40米，高2.5米</t>
  </si>
  <si>
    <t>2024.1</t>
  </si>
  <si>
    <t>2024.12</t>
  </si>
  <si>
    <t>通过新建灌溉渠，方便群众种植，有效灌溉耕地，实现增产增收，提升农户种植积极性，提升群众满意度，有效衔接乡村振兴，</t>
  </si>
  <si>
    <t>食用菌产业发展基地项目</t>
  </si>
  <si>
    <t>庞泉沟镇庞泉沟村阳坡组</t>
  </si>
  <si>
    <t>占地50亩，建设33个食用菌大棚，其中40米*14米棚25个、50*10米棚8个，配套建设200㎡库房，</t>
  </si>
  <si>
    <t>通过新建食用菌大棚，种植吊袋木耳等食用菌，增加村民收入，尤其可带动村内剩余劳动力通过木耳管理、采摘等劳务，拓宽群众增收渠道</t>
  </si>
  <si>
    <t>庞泉沟镇庞泉沟村民委员会</t>
  </si>
  <si>
    <t>野则河村灌溉水渠建设项目</t>
  </si>
  <si>
    <t>在文峪河河北、村南农田修建一条农田灌溉浆砌石水渠</t>
  </si>
  <si>
    <t>2024.3</t>
  </si>
  <si>
    <t>2024.5</t>
  </si>
  <si>
    <t>通过灌溉水渠建设项目的实施，确保了村民农业活动和用水便利性，促进村庄农业产业发展，将土地利用效率最大化，村民利益最大化，项目建设工程中，提供劳务工岗位，可带动全村约20名有劳动力的脱贫户、监测户及弱劳力通过务工获得收入</t>
  </si>
  <si>
    <t>西社镇野则河村民委员会</t>
  </si>
  <si>
    <t>竖石佛村东雷庄组蛋鸡养殖项目</t>
  </si>
  <si>
    <t>天宁镇竖石佛村东雷庄组</t>
  </si>
  <si>
    <t>新建85米*15米蛋鸡养殖棚2个，新建库房其他附属设施675㎡，建设化粪池、道路硬化、围墙大门建设，购置安装笼具、饲料线、刮粪机、养殖设备、饮水系统等附属设施，每棚笼具210组，2个棚可养殖蛋鸡8万只</t>
  </si>
  <si>
    <t>通过项目工程建设用工，直接带动脱贫劳动力3人务工，人均月增加收入约1000-2000元，项目完工后，可提供约20个就业岗位，为东雷庄组脱贫人口和监测帮扶对象增收约200-300元</t>
  </si>
  <si>
    <t>天宁镇竖石佛村民委员会</t>
  </si>
  <si>
    <t>广兴村玉露香梨特色种植项目</t>
  </si>
  <si>
    <t>开发500余亩山坡地，第一期整地260亩，挖坑31200个，栽种31200株；配套管护房5间（6米X15米）；田间路硬化1.8公里，配套水管</t>
  </si>
  <si>
    <t>实施特色产业，壮大集体收入，推动村民持续增收，受益人口数量5068人，其中建档立卡脱贫户517人，全面推进乡村振兴</t>
  </si>
  <si>
    <t>洪相镇广兴村民委员会</t>
  </si>
  <si>
    <r>
      <rPr>
        <sz val="11"/>
        <color theme="1"/>
        <rFont val="宋体"/>
        <charset val="134"/>
      </rPr>
      <t xml:space="preserve">    目前，上级可统筹资金2897万元，县级专项衔接资金8805万元，可统筹资金共计11702万元万元。</t>
    </r>
    <r>
      <rPr>
        <b/>
        <sz val="11"/>
        <color theme="1"/>
        <rFont val="宋体"/>
        <charset val="134"/>
      </rPr>
      <t xml:space="preserve">
以前年度项目共需资金5528.2135万元，具体为：</t>
    </r>
    <r>
      <rPr>
        <sz val="11"/>
        <color theme="1"/>
        <rFont val="宋体"/>
        <charset val="134"/>
      </rPr>
      <t xml:space="preserve">
（1）2019年水利工程项目143.81万元
（2）2020年水利工程项目414.99万元
（3）2021年水利工程项目2072.24万元
（4）2018年农村道路工程项目729.0036万元
（5）2019年农村道路工程项目37.8809万元
（6）2021年农村道路工程项目1455.06万元
（7）2021年污水管网建设317.1万元
（8）2021年人居环境综合整治项目358.129万元
</t>
    </r>
    <r>
      <rPr>
        <b/>
        <sz val="11"/>
        <color theme="1"/>
        <rFont val="宋体"/>
        <charset val="134"/>
      </rPr>
      <t>2022年项目共需资金13067.88万元，具体为：</t>
    </r>
    <r>
      <rPr>
        <sz val="11"/>
        <color theme="1"/>
        <rFont val="宋体"/>
        <charset val="134"/>
      </rPr>
      <t xml:space="preserve">
（1）产业项目3014万元
（2）2022年水利工程项目3267万元
（3）2022年农村道路工程项目2836.5万元
（4）2022年污水管网建设232万元
（5）移民搬迁安置点及配套工程建设61.56万元
（6）2022年人居环境综合整治项目2202.32万元
（7）灌溉渠项目443万元
（8）以工代赈项目180万元
（9）金融扶贫项目647.5万元
（10）社会保障兜底脱贫项目184万元</t>
    </r>
  </si>
</sst>
</file>

<file path=xl/styles.xml><?xml version="1.0" encoding="utf-8"?>
<styleSheet xmlns="http://schemas.openxmlformats.org/spreadsheetml/2006/main">
  <numFmts count="6">
    <numFmt numFmtId="176" formatCode="0.000000_ "/>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7" formatCode="0.00_ "/>
  </numFmts>
  <fonts count="51">
    <font>
      <sz val="11"/>
      <color theme="1"/>
      <name val="宋体"/>
      <charset val="134"/>
      <scheme val="minor"/>
    </font>
    <font>
      <b/>
      <sz val="24"/>
      <color rgb="FF000000"/>
      <name val="方正小标宋简体"/>
      <charset val="134"/>
    </font>
    <font>
      <b/>
      <sz val="24"/>
      <color indexed="8"/>
      <name val="方正小标宋简体"/>
      <charset val="134"/>
    </font>
    <font>
      <sz val="10"/>
      <color indexed="8"/>
      <name val="宋体"/>
      <charset val="134"/>
    </font>
    <font>
      <sz val="12"/>
      <color indexed="8"/>
      <name val="宋体"/>
      <charset val="134"/>
    </font>
    <font>
      <sz val="12"/>
      <color indexed="8"/>
      <name val="仿宋_GB2312"/>
      <charset val="134"/>
    </font>
    <font>
      <b/>
      <sz val="12"/>
      <name val="宋体"/>
      <charset val="134"/>
    </font>
    <font>
      <sz val="12"/>
      <name val="宋体"/>
      <charset val="134"/>
    </font>
    <font>
      <sz val="14"/>
      <name val="宋体"/>
      <charset val="134"/>
    </font>
    <font>
      <b/>
      <sz val="12"/>
      <color indexed="8"/>
      <name val="宋体"/>
      <charset val="134"/>
    </font>
    <font>
      <sz val="12"/>
      <color theme="1"/>
      <name val="宋体"/>
      <charset val="134"/>
    </font>
    <font>
      <sz val="22"/>
      <name val="方正小标宋简体"/>
      <charset val="134"/>
    </font>
    <font>
      <sz val="12"/>
      <name val="仿宋_GB2312"/>
      <charset val="134"/>
    </font>
    <font>
      <sz val="12"/>
      <name val="黑体"/>
      <charset val="134"/>
    </font>
    <font>
      <sz val="11"/>
      <color indexed="8"/>
      <name val="黑体"/>
      <charset val="134"/>
    </font>
    <font>
      <sz val="24"/>
      <color theme="1"/>
      <name val="方正小标宋简体"/>
      <charset val="134"/>
    </font>
    <font>
      <b/>
      <sz val="14"/>
      <color theme="1"/>
      <name val="宋体"/>
      <charset val="134"/>
    </font>
    <font>
      <sz val="14"/>
      <color theme="1"/>
      <name val="宋体"/>
      <charset val="134"/>
    </font>
    <font>
      <sz val="14"/>
      <color theme="1"/>
      <name val="宋体"/>
      <charset val="134"/>
      <scheme val="minor"/>
    </font>
    <font>
      <sz val="14"/>
      <name val="宋体"/>
      <charset val="134"/>
      <scheme val="minor"/>
    </font>
    <font>
      <sz val="16"/>
      <color theme="1"/>
      <name val="黑体"/>
      <charset val="134"/>
    </font>
    <font>
      <sz val="26"/>
      <color theme="1"/>
      <name val="方正小标宋简体"/>
      <charset val="134"/>
    </font>
    <font>
      <sz val="14"/>
      <color theme="1"/>
      <name val="黑体"/>
      <charset val="134"/>
    </font>
    <font>
      <b/>
      <sz val="14"/>
      <color theme="1"/>
      <name val="仿宋_GB2312"/>
      <charset val="134"/>
    </font>
    <font>
      <sz val="14"/>
      <color theme="1"/>
      <name val="仿宋_GB2312"/>
      <charset val="134"/>
    </font>
    <font>
      <sz val="12"/>
      <color theme="1"/>
      <name val="宋体"/>
      <charset val="134"/>
      <scheme val="minor"/>
    </font>
    <font>
      <b/>
      <sz val="14"/>
      <name val="仿宋_GB2312"/>
      <charset val="134"/>
    </font>
    <font>
      <sz val="14"/>
      <name val="仿宋_GB2312"/>
      <charset val="134"/>
    </font>
    <font>
      <b/>
      <sz val="18"/>
      <color theme="3"/>
      <name val="宋体"/>
      <charset val="134"/>
      <scheme val="minor"/>
    </font>
    <font>
      <b/>
      <sz val="11"/>
      <color theme="3"/>
      <name val="宋体"/>
      <charset val="134"/>
      <scheme val="minor"/>
    </font>
    <font>
      <sz val="11"/>
      <color theme="0"/>
      <name val="宋体"/>
      <charset val="0"/>
      <scheme val="minor"/>
    </font>
    <font>
      <b/>
      <sz val="13"/>
      <color theme="3"/>
      <name val="宋体"/>
      <charset val="134"/>
      <scheme val="minor"/>
    </font>
    <font>
      <sz val="11"/>
      <color theme="1"/>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sz val="11"/>
      <color theme="1"/>
      <name val="宋体"/>
      <charset val="134"/>
    </font>
    <font>
      <b/>
      <sz val="11"/>
      <color theme="1"/>
      <name val="宋体"/>
      <charset val="134"/>
    </font>
    <font>
      <sz val="14"/>
      <color theme="1"/>
      <name val="Microsoft YaHei UI"/>
      <charset val="134"/>
    </font>
    <font>
      <sz val="14"/>
      <name val="方正书宋_GBK"/>
      <charset val="134"/>
    </font>
  </fonts>
  <fills count="33">
    <fill>
      <patternFill patternType="none"/>
    </fill>
    <fill>
      <patternFill patternType="gray125"/>
    </fill>
    <fill>
      <patternFill patternType="solid">
        <fgColor theme="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97">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32" fillId="31" borderId="0" applyNumberFormat="0" applyBorder="0" applyAlignment="0" applyProtection="0">
      <alignment vertical="center"/>
    </xf>
    <xf numFmtId="0" fontId="7" fillId="0" borderId="0" applyBorder="0">
      <alignment vertical="center"/>
    </xf>
    <xf numFmtId="0" fontId="30" fillId="24" borderId="0" applyNumberFormat="0" applyBorder="0" applyAlignment="0" applyProtection="0">
      <alignment vertical="center"/>
    </xf>
    <xf numFmtId="0" fontId="0" fillId="0" borderId="0" applyBorder="0">
      <alignment vertical="center"/>
    </xf>
    <xf numFmtId="0" fontId="7" fillId="0" borderId="0" applyBorder="0">
      <alignment vertical="center"/>
    </xf>
    <xf numFmtId="0" fontId="30" fillId="20" borderId="0" applyNumberFormat="0" applyBorder="0" applyAlignment="0" applyProtection="0">
      <alignment vertical="center"/>
    </xf>
    <xf numFmtId="0" fontId="39" fillId="0" borderId="0" applyNumberFormat="0" applyFill="0" applyBorder="0" applyAlignment="0" applyProtection="0">
      <alignment vertical="center"/>
    </xf>
    <xf numFmtId="0" fontId="32" fillId="13" borderId="0" applyNumberFormat="0" applyBorder="0" applyAlignment="0" applyProtection="0">
      <alignment vertical="center"/>
    </xf>
    <xf numFmtId="0" fontId="7" fillId="0" borderId="0" applyBorder="0">
      <alignment vertical="center"/>
    </xf>
    <xf numFmtId="0" fontId="43" fillId="25" borderId="0" applyNumberFormat="0" applyBorder="0" applyAlignment="0" applyProtection="0">
      <alignment vertical="center"/>
    </xf>
    <xf numFmtId="0" fontId="0" fillId="0" borderId="0" applyBorder="0">
      <alignment vertical="center"/>
    </xf>
    <xf numFmtId="0" fontId="7" fillId="0" borderId="0" applyBorder="0">
      <alignment vertical="center"/>
    </xf>
    <xf numFmtId="0" fontId="30" fillId="26" borderId="0" applyNumberFormat="0" applyBorder="0" applyAlignment="0" applyProtection="0">
      <alignment vertical="center"/>
    </xf>
    <xf numFmtId="0" fontId="40" fillId="0" borderId="12" applyNumberFormat="0" applyFill="0" applyAlignment="0" applyProtection="0">
      <alignment vertical="center"/>
    </xf>
    <xf numFmtId="0" fontId="0" fillId="0" borderId="0" applyBorder="0">
      <alignment vertical="center"/>
    </xf>
    <xf numFmtId="0" fontId="30" fillId="27" borderId="0" applyNumberFormat="0" applyBorder="0" applyAlignment="0" applyProtection="0">
      <alignment vertical="center"/>
    </xf>
    <xf numFmtId="0" fontId="32" fillId="17" borderId="0" applyNumberFormat="0" applyBorder="0" applyAlignment="0" applyProtection="0">
      <alignment vertical="center"/>
    </xf>
    <xf numFmtId="0" fontId="32" fillId="28" borderId="0" applyNumberFormat="0" applyBorder="0" applyAlignment="0" applyProtection="0">
      <alignment vertical="center"/>
    </xf>
    <xf numFmtId="0" fontId="44" fillId="29" borderId="0" applyNumberFormat="0" applyBorder="0" applyAlignment="0" applyProtection="0">
      <alignment vertical="center"/>
    </xf>
    <xf numFmtId="0" fontId="0" fillId="0" borderId="0" applyBorder="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pplyBorder="0">
      <alignment vertical="center"/>
    </xf>
    <xf numFmtId="0" fontId="7" fillId="0" borderId="0" applyBorder="0">
      <alignment vertical="center"/>
    </xf>
    <xf numFmtId="44" fontId="0" fillId="0" borderId="0" applyFont="0" applyFill="0" applyBorder="0" applyAlignment="0" applyProtection="0">
      <alignment vertical="center"/>
    </xf>
    <xf numFmtId="0" fontId="7" fillId="0" borderId="0" applyBorder="0">
      <alignment vertical="center"/>
    </xf>
    <xf numFmtId="0" fontId="45" fillId="30" borderId="0" applyNumberFormat="0" applyBorder="0" applyAlignment="0" applyProtection="0">
      <alignment vertical="center"/>
    </xf>
    <xf numFmtId="0" fontId="30" fillId="21" borderId="0" applyNumberFormat="0" applyBorder="0" applyAlignment="0" applyProtection="0">
      <alignment vertical="center"/>
    </xf>
    <xf numFmtId="41" fontId="0" fillId="0" borderId="0" applyFont="0" applyFill="0" applyBorder="0" applyAlignment="0" applyProtection="0">
      <alignment vertical="center"/>
    </xf>
    <xf numFmtId="0" fontId="30" fillId="14" borderId="0" applyNumberFormat="0" applyBorder="0" applyAlignment="0" applyProtection="0">
      <alignment vertical="center"/>
    </xf>
    <xf numFmtId="0" fontId="46" fillId="12" borderId="9" applyNumberFormat="0" applyAlignment="0" applyProtection="0">
      <alignment vertical="center"/>
    </xf>
    <xf numFmtId="0" fontId="41" fillId="0" borderId="13" applyNumberFormat="0" applyFill="0" applyAlignment="0" applyProtection="0">
      <alignment vertical="center"/>
    </xf>
    <xf numFmtId="0" fontId="0" fillId="15" borderId="11" applyNumberFormat="0" applyFont="0" applyAlignment="0" applyProtection="0">
      <alignment vertical="center"/>
    </xf>
    <xf numFmtId="0" fontId="42" fillId="0" borderId="0" applyNumberFormat="0" applyFill="0" applyBorder="0" applyAlignment="0" applyProtection="0">
      <alignment vertical="center"/>
    </xf>
    <xf numFmtId="0" fontId="7" fillId="0" borderId="0" applyBorder="0">
      <alignment vertical="center"/>
    </xf>
    <xf numFmtId="0" fontId="7" fillId="0" borderId="0" applyBorder="0">
      <alignment vertical="center"/>
    </xf>
    <xf numFmtId="42" fontId="0" fillId="0" borderId="0" applyFont="0" applyFill="0" applyBorder="0" applyAlignment="0" applyProtection="0">
      <alignment vertical="center"/>
    </xf>
    <xf numFmtId="0" fontId="32" fillId="19" borderId="0" applyNumberFormat="0" applyBorder="0" applyAlignment="0" applyProtection="0">
      <alignment vertical="center"/>
    </xf>
    <xf numFmtId="0" fontId="7" fillId="0" borderId="0" applyBorder="0">
      <alignment vertical="center"/>
    </xf>
    <xf numFmtId="0" fontId="38" fillId="12" borderId="10" applyNumberFormat="0" applyAlignment="0" applyProtection="0">
      <alignment vertical="center"/>
    </xf>
    <xf numFmtId="0" fontId="37" fillId="0" borderId="0" applyNumberFormat="0" applyFill="0" applyBorder="0" applyAlignment="0" applyProtection="0">
      <alignment vertical="center"/>
    </xf>
    <xf numFmtId="0" fontId="0" fillId="0" borderId="0" applyBorder="0">
      <alignment vertical="center"/>
    </xf>
    <xf numFmtId="0" fontId="7" fillId="0" borderId="0" applyBorder="0">
      <alignment vertical="center"/>
    </xf>
    <xf numFmtId="0" fontId="36" fillId="11" borderId="9" applyNumberFormat="0" applyAlignment="0" applyProtection="0">
      <alignment vertical="center"/>
    </xf>
    <xf numFmtId="0" fontId="35" fillId="10" borderId="8" applyNumberFormat="0" applyAlignment="0" applyProtection="0">
      <alignment vertical="center"/>
    </xf>
    <xf numFmtId="0" fontId="7" fillId="0" borderId="0" applyBorder="0">
      <alignment vertical="center"/>
    </xf>
    <xf numFmtId="0" fontId="7" fillId="0" borderId="0" applyBorder="0">
      <alignment vertical="center"/>
    </xf>
    <xf numFmtId="0" fontId="29" fillId="0" borderId="7" applyNumberFormat="0" applyFill="0" applyAlignment="0" applyProtection="0">
      <alignment vertical="center"/>
    </xf>
    <xf numFmtId="0" fontId="34" fillId="0" borderId="0" applyNumberFormat="0" applyFill="0" applyBorder="0" applyAlignment="0" applyProtection="0">
      <alignment vertical="center"/>
    </xf>
    <xf numFmtId="0" fontId="32" fillId="9" borderId="0" applyNumberFormat="0" applyBorder="0" applyAlignment="0" applyProtection="0">
      <alignment vertical="center"/>
    </xf>
    <xf numFmtId="0" fontId="32" fillId="8" borderId="0" applyNumberFormat="0" applyBorder="0" applyAlignment="0" applyProtection="0">
      <alignment vertical="center"/>
    </xf>
    <xf numFmtId="0" fontId="7" fillId="0" borderId="0" applyBorder="0">
      <alignment vertical="center"/>
    </xf>
    <xf numFmtId="0" fontId="32" fillId="7" borderId="0" applyNumberFormat="0" applyBorder="0" applyAlignment="0" applyProtection="0">
      <alignment vertical="center"/>
    </xf>
    <xf numFmtId="0" fontId="30" fillId="6" borderId="0" applyNumberFormat="0" applyBorder="0" applyAlignment="0" applyProtection="0">
      <alignment vertical="center"/>
    </xf>
    <xf numFmtId="0" fontId="30" fillId="23" borderId="0" applyNumberFormat="0" applyBorder="0" applyAlignment="0" applyProtection="0">
      <alignment vertical="center"/>
    </xf>
    <xf numFmtId="0" fontId="0" fillId="0" borderId="0" applyBorder="0">
      <alignment vertical="center"/>
    </xf>
    <xf numFmtId="0" fontId="30" fillId="16" borderId="0" applyNumberFormat="0" applyBorder="0" applyAlignment="0" applyProtection="0">
      <alignment vertical="center"/>
    </xf>
    <xf numFmtId="0" fontId="32" fillId="22" borderId="0" applyNumberFormat="0" applyBorder="0" applyAlignment="0" applyProtection="0">
      <alignment vertical="center"/>
    </xf>
    <xf numFmtId="0" fontId="30" fillId="5" borderId="0" applyNumberFormat="0" applyBorder="0" applyAlignment="0" applyProtection="0">
      <alignment vertical="center"/>
    </xf>
    <xf numFmtId="0" fontId="32" fillId="4" borderId="0" applyNumberFormat="0" applyBorder="0" applyAlignment="0" applyProtection="0">
      <alignment vertical="center"/>
    </xf>
    <xf numFmtId="0" fontId="7" fillId="0" borderId="0" applyBorder="0">
      <alignment vertical="center"/>
    </xf>
    <xf numFmtId="0" fontId="0" fillId="0" borderId="0" applyBorder="0">
      <alignment vertical="center"/>
    </xf>
    <xf numFmtId="0" fontId="30" fillId="18" borderId="0" applyNumberFormat="0" applyBorder="0" applyAlignment="0" applyProtection="0">
      <alignment vertical="center"/>
    </xf>
    <xf numFmtId="0" fontId="32" fillId="32" borderId="0" applyNumberFormat="0" applyBorder="0" applyAlignment="0" applyProtection="0">
      <alignment vertical="center"/>
    </xf>
    <xf numFmtId="0" fontId="33" fillId="0" borderId="6" applyNumberFormat="0" applyFill="0" applyAlignment="0" applyProtection="0">
      <alignment vertical="center"/>
    </xf>
    <xf numFmtId="0" fontId="7" fillId="0" borderId="0" applyBorder="0">
      <alignment vertical="center"/>
    </xf>
    <xf numFmtId="0" fontId="32" fillId="3" borderId="0" applyNumberFormat="0" applyBorder="0" applyAlignment="0" applyProtection="0">
      <alignment vertical="center"/>
    </xf>
    <xf numFmtId="0" fontId="7" fillId="0" borderId="0" applyBorder="0">
      <alignment vertical="center"/>
    </xf>
    <xf numFmtId="0" fontId="31" fillId="0" borderId="6" applyNumberFormat="0" applyFill="0" applyAlignment="0" applyProtection="0">
      <alignment vertical="center"/>
    </xf>
    <xf numFmtId="0" fontId="7" fillId="0" borderId="0" applyBorder="0">
      <alignment vertical="center"/>
    </xf>
    <xf numFmtId="0" fontId="30" fillId="2" borderId="0" applyNumberFormat="0" applyBorder="0" applyAlignment="0" applyProtection="0">
      <alignment vertical="center"/>
    </xf>
    <xf numFmtId="0" fontId="7" fillId="0" borderId="0" applyBorder="0">
      <alignment vertical="center"/>
    </xf>
    <xf numFmtId="0" fontId="29" fillId="0" borderId="0" applyNumberFormat="0" applyFill="0" applyBorder="0" applyAlignment="0" applyProtection="0">
      <alignment vertical="center"/>
    </xf>
    <xf numFmtId="0" fontId="7" fillId="0" borderId="0" applyBorder="0">
      <alignment vertical="center"/>
    </xf>
    <xf numFmtId="0" fontId="7" fillId="0" borderId="0" applyBorder="0">
      <alignment vertical="center"/>
    </xf>
    <xf numFmtId="0" fontId="28" fillId="0" borderId="0" applyNumberFormat="0" applyFill="0" applyBorder="0" applyAlignment="0" applyProtection="0">
      <alignment vertical="center"/>
    </xf>
    <xf numFmtId="0" fontId="7" fillId="0" borderId="0" applyBorder="0">
      <alignment vertical="center"/>
    </xf>
  </cellStyleXfs>
  <cellXfs count="6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176" fontId="2" fillId="0" borderId="0" xfId="0" applyNumberFormat="1" applyFont="1" applyAlignment="1">
      <alignment horizontal="center" vertical="center" wrapText="1"/>
    </xf>
    <xf numFmtId="176" fontId="5" fillId="0" borderId="0" xfId="0" applyNumberFormat="1" applyFont="1" applyAlignment="1">
      <alignment vertical="center" wrapText="1"/>
    </xf>
    <xf numFmtId="0" fontId="6" fillId="0" borderId="2" xfId="0" applyFont="1" applyBorder="1" applyAlignment="1">
      <alignment horizontal="center" vertical="center" wrapText="1"/>
    </xf>
    <xf numFmtId="176" fontId="9" fillId="0" borderId="2" xfId="0" applyNumberFormat="1" applyFont="1" applyBorder="1" applyAlignment="1">
      <alignment horizontal="center" vertical="center" wrapText="1"/>
    </xf>
    <xf numFmtId="0" fontId="6" fillId="0" borderId="3" xfId="0" applyFont="1" applyBorder="1" applyAlignment="1">
      <alignment horizontal="center" vertical="center" wrapText="1"/>
    </xf>
    <xf numFmtId="176" fontId="9" fillId="0" borderId="3" xfId="0" applyNumberFormat="1" applyFont="1" applyBorder="1" applyAlignment="1">
      <alignment horizontal="center" vertical="center" wrapText="1"/>
    </xf>
    <xf numFmtId="0" fontId="10" fillId="0" borderId="1" xfId="0" applyFont="1" applyBorder="1">
      <alignment vertical="center"/>
    </xf>
    <xf numFmtId="0" fontId="5" fillId="0" borderId="0" xfId="0" applyFont="1" applyAlignment="1">
      <alignment horizontal="right" vertical="center" wrapText="1"/>
    </xf>
    <xf numFmtId="49" fontId="7"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right"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5" fillId="0" borderId="0" xfId="0" applyFont="1">
      <alignment vertical="center"/>
    </xf>
    <xf numFmtId="0" fontId="16" fillId="0" borderId="0" xfId="0" applyFont="1">
      <alignment vertical="center"/>
    </xf>
    <xf numFmtId="0" fontId="17" fillId="0" borderId="0" xfId="0" applyFont="1">
      <alignment vertical="center"/>
    </xf>
    <xf numFmtId="0" fontId="10" fillId="0" borderId="0" xfId="0" applyFont="1">
      <alignment vertical="center"/>
    </xf>
    <xf numFmtId="0" fontId="10" fillId="0" borderId="0" xfId="0" applyFont="1" applyAlignment="1">
      <alignment horizontal="center" vertical="center"/>
    </xf>
    <xf numFmtId="0" fontId="18" fillId="0" borderId="0" xfId="0" applyFont="1">
      <alignment vertical="center"/>
    </xf>
    <xf numFmtId="0" fontId="19" fillId="0" borderId="0" xfId="0" applyFont="1">
      <alignment vertical="center"/>
    </xf>
    <xf numFmtId="0" fontId="18" fillId="0" borderId="0" xfId="0" applyFont="1" applyAlignment="1">
      <alignment horizontal="center" vertical="center" wrapText="1"/>
    </xf>
    <xf numFmtId="0" fontId="17" fillId="0" borderId="0" xfId="0" applyFont="1" applyAlignment="1">
      <alignment horizontal="center" vertical="center" wrapText="1"/>
    </xf>
    <xf numFmtId="0" fontId="0" fillId="0" borderId="0" xfId="0" applyAlignment="1">
      <alignment horizontal="center" vertical="center"/>
    </xf>
    <xf numFmtId="0" fontId="20" fillId="0" borderId="0" xfId="0" applyFont="1" applyAlignment="1">
      <alignment horizontal="left" vertical="center"/>
    </xf>
    <xf numFmtId="0" fontId="21"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vertical="center" wrapText="1"/>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lignment vertical="center"/>
    </xf>
    <xf numFmtId="0" fontId="24" fillId="0" borderId="1" xfId="0" applyFont="1" applyBorder="1" applyAlignment="1">
      <alignment horizontal="justify" vertical="center" wrapText="1"/>
    </xf>
    <xf numFmtId="0" fontId="24" fillId="0" borderId="0" xfId="0" applyFont="1" applyAlignment="1">
      <alignment horizontal="right" vertical="center" wrapText="1"/>
    </xf>
    <xf numFmtId="0" fontId="22" fillId="0" borderId="5" xfId="0" applyFont="1" applyBorder="1" applyAlignment="1">
      <alignment horizontal="center" vertical="center" wrapText="1"/>
    </xf>
    <xf numFmtId="0" fontId="23" fillId="0" borderId="1" xfId="0" applyFont="1" applyBorder="1" applyAlignment="1">
      <alignment horizontal="justify" vertical="center" wrapText="1"/>
    </xf>
    <xf numFmtId="0" fontId="25" fillId="0" borderId="0" xfId="0" applyFont="1">
      <alignment vertical="center"/>
    </xf>
    <xf numFmtId="0" fontId="23" fillId="0" borderId="3" xfId="0" applyFont="1" applyBorder="1" applyAlignment="1">
      <alignment horizontal="center" vertical="center" wrapText="1"/>
    </xf>
    <xf numFmtId="0" fontId="24" fillId="0" borderId="1" xfId="0" applyNumberFormat="1" applyFont="1" applyBorder="1" applyAlignment="1">
      <alignment horizontal="center" vertical="center" wrapText="1"/>
    </xf>
    <xf numFmtId="0" fontId="20"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4" fillId="0" borderId="0" xfId="0" applyFont="1">
      <alignment vertical="center"/>
    </xf>
    <xf numFmtId="177" fontId="23" fillId="0" borderId="1" xfId="0" applyNumberFormat="1" applyFont="1" applyBorder="1" applyAlignment="1">
      <alignment horizontal="center" vertical="center" wrapText="1"/>
    </xf>
    <xf numFmtId="176" fontId="23" fillId="0" borderId="1" xfId="0" applyNumberFormat="1" applyFont="1" applyBorder="1" applyAlignment="1">
      <alignment horizontal="center" vertical="center" wrapText="1"/>
    </xf>
    <xf numFmtId="49" fontId="24" fillId="0" borderId="1"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1" xfId="0" applyFont="1" applyBorder="1" applyAlignment="1">
      <alignment horizontal="justify" vertical="center" wrapText="1"/>
    </xf>
    <xf numFmtId="0" fontId="27" fillId="0" borderId="1" xfId="0" applyFont="1" applyBorder="1" applyAlignment="1">
      <alignment horizontal="justify" vertical="center" wrapText="1"/>
    </xf>
  </cellXfs>
  <cellStyles count="97">
    <cellStyle name="常规" xfId="0" builtinId="0"/>
    <cellStyle name="常规 8" xfId="1"/>
    <cellStyle name="常规 7" xfId="2"/>
    <cellStyle name="常规 6" xfId="3"/>
    <cellStyle name="常规 5" xfId="4"/>
    <cellStyle name="常规 4" xfId="5"/>
    <cellStyle name="常规 40" xfId="6"/>
    <cellStyle name="常规 35" xfId="7"/>
    <cellStyle name="常规 34" xfId="8"/>
    <cellStyle name="常规 29" xfId="9"/>
    <cellStyle name="常规 33" xfId="10"/>
    <cellStyle name="常规 28" xfId="11"/>
    <cellStyle name="常规 32" xfId="12"/>
    <cellStyle name="常规 27" xfId="13"/>
    <cellStyle name="常规 31" xfId="14"/>
    <cellStyle name="常规 26" xfId="15"/>
    <cellStyle name="常规 30" xfId="16"/>
    <cellStyle name="常规 25" xfId="17"/>
    <cellStyle name="常规 2 2" xfId="18"/>
    <cellStyle name="常规 2" xfId="19"/>
    <cellStyle name="40% - 强调文字颜色 1" xfId="20" builtinId="31"/>
    <cellStyle name="常规 66" xfId="21"/>
    <cellStyle name="60% - 强调文字颜色 4" xfId="22" builtinId="44"/>
    <cellStyle name="常规 43" xfId="23"/>
    <cellStyle name="常规 38" xfId="24"/>
    <cellStyle name="强调文字颜色 1" xfId="25" builtinId="29"/>
    <cellStyle name="警告文本" xfId="26" builtinId="11"/>
    <cellStyle name="20% - 强调文字颜色 6" xfId="27" builtinId="50"/>
    <cellStyle name="常规 3" xfId="28"/>
    <cellStyle name="差" xfId="29" builtinId="27"/>
    <cellStyle name="常规 44" xfId="30"/>
    <cellStyle name="常规 39" xfId="31"/>
    <cellStyle name="强调文字颜色 2" xfId="32" builtinId="33"/>
    <cellStyle name="汇总" xfId="33" builtinId="25"/>
    <cellStyle name="常规 47" xfId="34"/>
    <cellStyle name="强调文字颜色 5" xfId="35" builtinId="45"/>
    <cellStyle name="20% - 强调文字颜色 1" xfId="36" builtinId="30"/>
    <cellStyle name="40% - 强调文字颜色 4" xfId="37" builtinId="43"/>
    <cellStyle name="适中" xfId="38" builtinId="28"/>
    <cellStyle name="常规 11" xfId="39"/>
    <cellStyle name="百分比" xfId="40" builtinId="5"/>
    <cellStyle name="千位分隔" xfId="41" builtinId="3"/>
    <cellStyle name="常规 42" xfId="42"/>
    <cellStyle name="常规 37" xfId="43"/>
    <cellStyle name="货币" xfId="44" builtinId="4"/>
    <cellStyle name="常规 9" xfId="45"/>
    <cellStyle name="好" xfId="46" builtinId="26"/>
    <cellStyle name="60% - 强调文字颜色 3" xfId="47" builtinId="40"/>
    <cellStyle name="千位分隔[0]" xfId="48" builtinId="6"/>
    <cellStyle name="60% - 强调文字颜色 1" xfId="49" builtinId="32"/>
    <cellStyle name="计算" xfId="50" builtinId="22"/>
    <cellStyle name="链接单元格" xfId="51" builtinId="24"/>
    <cellStyle name="注释" xfId="52" builtinId="10"/>
    <cellStyle name="解释性文本" xfId="53" builtinId="53"/>
    <cellStyle name="常规 24" xfId="54"/>
    <cellStyle name="常规 19" xfId="55"/>
    <cellStyle name="货币[0]" xfId="56" builtinId="7"/>
    <cellStyle name="20% - 强调文字颜色 3" xfId="57" builtinId="38"/>
    <cellStyle name="常规 13" xfId="58"/>
    <cellStyle name="输出" xfId="59" builtinId="21"/>
    <cellStyle name="超链接" xfId="60" builtinId="8"/>
    <cellStyle name="常规 41" xfId="61"/>
    <cellStyle name="常规 36" xfId="62"/>
    <cellStyle name="输入" xfId="63" builtinId="20"/>
    <cellStyle name="检查单元格" xfId="64" builtinId="23"/>
    <cellStyle name="常规 21" xfId="65"/>
    <cellStyle name="常规 16" xfId="66"/>
    <cellStyle name="标题 3" xfId="67" builtinId="18"/>
    <cellStyle name="已访问的超链接" xfId="68" builtinId="9"/>
    <cellStyle name="20% - 强调文字颜色 2" xfId="69" builtinId="34"/>
    <cellStyle name="40% - 强调文字颜色 5" xfId="70" builtinId="47"/>
    <cellStyle name="常规 12" xfId="71"/>
    <cellStyle name="40% - 强调文字颜色 2" xfId="72" builtinId="35"/>
    <cellStyle name="60% - 强调文字颜色 5" xfId="73" builtinId="48"/>
    <cellStyle name="60% - 强调文字颜色 2" xfId="74" builtinId="36"/>
    <cellStyle name="常规 45" xfId="75"/>
    <cellStyle name="强调文字颜色 3" xfId="76" builtinId="37"/>
    <cellStyle name="40% - 强调文字颜色 3" xfId="77" builtinId="39"/>
    <cellStyle name="60% - 强调文字颜色 6" xfId="78" builtinId="52"/>
    <cellStyle name="40% - 强调文字颜色 6" xfId="79" builtinId="51"/>
    <cellStyle name="常规 10" xfId="80"/>
    <cellStyle name="常规 46" xfId="81"/>
    <cellStyle name="强调文字颜色 4" xfId="82" builtinId="41"/>
    <cellStyle name="20% - 强调文字颜色 4" xfId="83" builtinId="42"/>
    <cellStyle name="标题 1" xfId="84" builtinId="16"/>
    <cellStyle name="常规 14" xfId="85"/>
    <cellStyle name="20% - 强调文字颜色 5" xfId="86" builtinId="46"/>
    <cellStyle name="常规 20" xfId="87"/>
    <cellStyle name="标题 2" xfId="88" builtinId="17"/>
    <cellStyle name="常规 15" xfId="89"/>
    <cellStyle name="强调文字颜色 6" xfId="90" builtinId="49"/>
    <cellStyle name="常规 22" xfId="91"/>
    <cellStyle name="标题 4" xfId="92" builtinId="19"/>
    <cellStyle name="常规 17" xfId="93"/>
    <cellStyle name="常规 23" xfId="94"/>
    <cellStyle name="标题" xfId="95" builtinId="15"/>
    <cellStyle name="常规 18" xfId="96"/>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1"/>
  <sheetViews>
    <sheetView zoomScale="80" zoomScaleNormal="80" workbookViewId="0">
      <pane ySplit="6" topLeftCell="A89" activePane="bottomLeft" state="frozen"/>
      <selection/>
      <selection pane="bottomLeft" activeCell="G92" sqref="G92"/>
    </sheetView>
  </sheetViews>
  <sheetFormatPr defaultColWidth="9" defaultRowHeight="18"/>
  <cols>
    <col min="1" max="1" width="9.10833333333333" style="31" customWidth="1"/>
    <col min="2" max="2" width="30.6666666666667" style="31" customWidth="1"/>
    <col min="3" max="3" width="16.6666666666667" style="31" customWidth="1"/>
    <col min="4" max="4" width="8.66666666666667" style="31" customWidth="1"/>
    <col min="5" max="5" width="18.6666666666667" style="31" customWidth="1"/>
    <col min="6" max="6" width="42.6666666666667" style="31" customWidth="1"/>
    <col min="7" max="7" width="20.3333333333333" style="31" customWidth="1"/>
    <col min="8" max="9" width="12.6666666666667" style="31" customWidth="1"/>
    <col min="10" max="10" width="40.6666666666667" style="31" customWidth="1"/>
    <col min="11" max="11" width="16.6666666666667" style="31" customWidth="1"/>
    <col min="12" max="16384" width="9" style="31"/>
  </cols>
  <sheetData>
    <row r="1" ht="19.95" customHeight="1" spans="1:1">
      <c r="A1" s="52" t="s">
        <v>0</v>
      </c>
    </row>
    <row r="2" ht="40.05" customHeight="1" spans="1:11">
      <c r="A2" s="35" t="s">
        <v>1</v>
      </c>
      <c r="B2" s="35"/>
      <c r="C2" s="35"/>
      <c r="D2" s="35"/>
      <c r="E2" s="35"/>
      <c r="F2" s="35"/>
      <c r="G2" s="35"/>
      <c r="H2" s="35"/>
      <c r="I2" s="35"/>
      <c r="J2" s="35"/>
      <c r="K2" s="35"/>
    </row>
    <row r="3" ht="22.05" customHeight="1" spans="1:11">
      <c r="A3" s="32"/>
      <c r="B3" s="32"/>
      <c r="C3" s="54"/>
      <c r="D3" s="54"/>
      <c r="E3" s="54"/>
      <c r="F3" s="54"/>
      <c r="G3" s="54"/>
      <c r="H3" s="54"/>
      <c r="I3" s="54"/>
      <c r="J3" s="46" t="s">
        <v>2</v>
      </c>
      <c r="K3" s="54"/>
    </row>
    <row r="4" ht="30" customHeight="1" spans="1:11">
      <c r="A4" s="38" t="s">
        <v>3</v>
      </c>
      <c r="B4" s="38" t="s">
        <v>4</v>
      </c>
      <c r="C4" s="38" t="s">
        <v>5</v>
      </c>
      <c r="D4" s="38" t="s">
        <v>6</v>
      </c>
      <c r="E4" s="38" t="s">
        <v>7</v>
      </c>
      <c r="F4" s="38" t="s">
        <v>8</v>
      </c>
      <c r="G4" s="38" t="s">
        <v>9</v>
      </c>
      <c r="H4" s="42" t="s">
        <v>10</v>
      </c>
      <c r="I4" s="47"/>
      <c r="J4" s="38" t="s">
        <v>11</v>
      </c>
      <c r="K4" s="38" t="s">
        <v>12</v>
      </c>
    </row>
    <row r="5" customFormat="1" ht="30" customHeight="1" spans="1:11">
      <c r="A5" s="39"/>
      <c r="B5" s="39"/>
      <c r="C5" s="39"/>
      <c r="D5" s="39"/>
      <c r="E5" s="39"/>
      <c r="F5" s="39"/>
      <c r="G5" s="39"/>
      <c r="H5" s="43" t="s">
        <v>13</v>
      </c>
      <c r="I5" s="43" t="s">
        <v>14</v>
      </c>
      <c r="J5" s="39"/>
      <c r="K5" s="39"/>
    </row>
    <row r="6" s="32" customFormat="1" ht="40.05" customHeight="1" spans="1:11">
      <c r="A6" s="40"/>
      <c r="B6" s="40" t="s">
        <v>15</v>
      </c>
      <c r="C6" s="41"/>
      <c r="D6" s="40">
        <f>SUM(D7+D88+D95)</f>
        <v>163</v>
      </c>
      <c r="E6" s="40"/>
      <c r="F6" s="40"/>
      <c r="G6" s="56">
        <f>G7+G88+G95</f>
        <v>16295.17</v>
      </c>
      <c r="H6" s="40"/>
      <c r="I6" s="41"/>
      <c r="J6" s="40"/>
      <c r="K6" s="40"/>
    </row>
    <row r="7" s="36" customFormat="1" ht="40.05" customHeight="1" spans="1:11">
      <c r="A7" s="40" t="s">
        <v>16</v>
      </c>
      <c r="B7" s="40" t="s">
        <v>17</v>
      </c>
      <c r="C7" s="40" t="s">
        <v>15</v>
      </c>
      <c r="D7" s="40">
        <f>D8+D19+D32</f>
        <v>77</v>
      </c>
      <c r="E7" s="40"/>
      <c r="F7" s="40"/>
      <c r="G7" s="57">
        <f>G8+G19+G32</f>
        <v>9983.845568</v>
      </c>
      <c r="H7" s="40"/>
      <c r="I7" s="40"/>
      <c r="J7" s="41"/>
      <c r="K7" s="40"/>
    </row>
    <row r="8" s="36" customFormat="1" ht="40.05" customHeight="1" spans="1:11">
      <c r="A8" s="40" t="s">
        <v>18</v>
      </c>
      <c r="B8" s="40" t="s">
        <v>19</v>
      </c>
      <c r="C8" s="40" t="s">
        <v>20</v>
      </c>
      <c r="D8" s="40">
        <v>10</v>
      </c>
      <c r="E8" s="44"/>
      <c r="F8" s="44"/>
      <c r="G8" s="40">
        <f>SUM(G9:G18)</f>
        <v>2873.774509</v>
      </c>
      <c r="H8" s="41"/>
      <c r="I8" s="58"/>
      <c r="J8" s="41"/>
      <c r="K8" s="41"/>
    </row>
    <row r="9" s="36" customFormat="1" ht="295.95" customHeight="1" spans="1:11">
      <c r="A9" s="41">
        <v>1</v>
      </c>
      <c r="B9" s="41" t="s">
        <v>21</v>
      </c>
      <c r="C9" s="41" t="s">
        <v>22</v>
      </c>
      <c r="D9" s="41" t="s">
        <v>23</v>
      </c>
      <c r="E9" s="41" t="s">
        <v>24</v>
      </c>
      <c r="F9" s="45" t="s">
        <v>25</v>
      </c>
      <c r="G9" s="41">
        <v>1039.114</v>
      </c>
      <c r="H9" s="41">
        <v>2025.3</v>
      </c>
      <c r="I9" s="41">
        <v>2025.12</v>
      </c>
      <c r="J9" s="45" t="s">
        <v>26</v>
      </c>
      <c r="K9" s="41" t="s">
        <v>22</v>
      </c>
    </row>
    <row r="10" s="32" customFormat="1" ht="196.05" customHeight="1" spans="1:11">
      <c r="A10" s="41">
        <v>2</v>
      </c>
      <c r="B10" s="41" t="s">
        <v>27</v>
      </c>
      <c r="C10" s="41" t="s">
        <v>22</v>
      </c>
      <c r="D10" s="41" t="s">
        <v>23</v>
      </c>
      <c r="E10" s="41" t="s">
        <v>28</v>
      </c>
      <c r="F10" s="45" t="s">
        <v>29</v>
      </c>
      <c r="G10" s="41">
        <v>150</v>
      </c>
      <c r="H10" s="41">
        <v>2025.1</v>
      </c>
      <c r="I10" s="41">
        <v>2025.6</v>
      </c>
      <c r="J10" s="45" t="s">
        <v>30</v>
      </c>
      <c r="K10" s="41" t="s">
        <v>22</v>
      </c>
    </row>
    <row r="11" s="32" customFormat="1" ht="81" customHeight="1" spans="1:11">
      <c r="A11" s="41">
        <v>3</v>
      </c>
      <c r="B11" s="41" t="s">
        <v>31</v>
      </c>
      <c r="C11" s="41" t="s">
        <v>22</v>
      </c>
      <c r="D11" s="41" t="s">
        <v>32</v>
      </c>
      <c r="E11" s="41" t="s">
        <v>24</v>
      </c>
      <c r="F11" s="45" t="s">
        <v>33</v>
      </c>
      <c r="G11" s="41">
        <v>621.759747</v>
      </c>
      <c r="H11" s="41">
        <v>2025</v>
      </c>
      <c r="I11" s="41">
        <v>2025</v>
      </c>
      <c r="J11" s="45" t="s">
        <v>34</v>
      </c>
      <c r="K11" s="41" t="s">
        <v>22</v>
      </c>
    </row>
    <row r="12" s="32" customFormat="1" ht="346.95" customHeight="1" spans="1:11">
      <c r="A12" s="41">
        <v>4</v>
      </c>
      <c r="B12" s="41" t="s">
        <v>35</v>
      </c>
      <c r="C12" s="41" t="s">
        <v>22</v>
      </c>
      <c r="D12" s="41" t="s">
        <v>23</v>
      </c>
      <c r="E12" s="41" t="s">
        <v>36</v>
      </c>
      <c r="F12" s="45" t="s">
        <v>37</v>
      </c>
      <c r="G12" s="41">
        <v>647.447032</v>
      </c>
      <c r="H12" s="41">
        <v>2025.4</v>
      </c>
      <c r="I12" s="41">
        <v>2025.12</v>
      </c>
      <c r="J12" s="45" t="s">
        <v>38</v>
      </c>
      <c r="K12" s="41" t="s">
        <v>22</v>
      </c>
    </row>
    <row r="13" s="32" customFormat="1" ht="63" customHeight="1" spans="1:11">
      <c r="A13" s="41">
        <v>5</v>
      </c>
      <c r="B13" s="41" t="s">
        <v>39</v>
      </c>
      <c r="C13" s="41" t="s">
        <v>40</v>
      </c>
      <c r="D13" s="41" t="s">
        <v>23</v>
      </c>
      <c r="E13" s="41" t="s">
        <v>41</v>
      </c>
      <c r="F13" s="45" t="s">
        <v>42</v>
      </c>
      <c r="G13" s="41">
        <v>141.65373</v>
      </c>
      <c r="H13" s="41">
        <v>2025.1</v>
      </c>
      <c r="I13" s="41">
        <v>2025.11</v>
      </c>
      <c r="J13" s="45" t="s">
        <v>43</v>
      </c>
      <c r="K13" s="41" t="s">
        <v>40</v>
      </c>
    </row>
    <row r="14" s="32" customFormat="1" ht="130.8" customHeight="1" spans="1:11">
      <c r="A14" s="41">
        <v>6</v>
      </c>
      <c r="B14" s="41" t="s">
        <v>44</v>
      </c>
      <c r="C14" s="41" t="s">
        <v>40</v>
      </c>
      <c r="D14" s="41" t="s">
        <v>32</v>
      </c>
      <c r="E14" s="41" t="s">
        <v>45</v>
      </c>
      <c r="F14" s="45" t="s">
        <v>46</v>
      </c>
      <c r="G14" s="41">
        <v>60</v>
      </c>
      <c r="H14" s="41">
        <v>2024.9</v>
      </c>
      <c r="I14" s="41">
        <v>2025.12</v>
      </c>
      <c r="J14" s="45" t="s">
        <v>47</v>
      </c>
      <c r="K14" s="41" t="s">
        <v>40</v>
      </c>
    </row>
    <row r="15" s="32" customFormat="1" ht="97.95" customHeight="1" spans="1:11">
      <c r="A15" s="41">
        <v>7</v>
      </c>
      <c r="B15" s="41" t="s">
        <v>48</v>
      </c>
      <c r="C15" s="41" t="s">
        <v>22</v>
      </c>
      <c r="D15" s="41" t="s">
        <v>23</v>
      </c>
      <c r="E15" s="41" t="s">
        <v>49</v>
      </c>
      <c r="F15" s="45" t="s">
        <v>50</v>
      </c>
      <c r="G15" s="41">
        <v>82.8</v>
      </c>
      <c r="H15" s="41">
        <v>2025</v>
      </c>
      <c r="I15" s="41">
        <v>2025</v>
      </c>
      <c r="J15" s="45" t="s">
        <v>51</v>
      </c>
      <c r="K15" s="41" t="s">
        <v>22</v>
      </c>
    </row>
    <row r="16" s="32" customFormat="1" ht="135" customHeight="1" spans="1:13">
      <c r="A16" s="41">
        <v>8</v>
      </c>
      <c r="B16" s="41" t="s">
        <v>52</v>
      </c>
      <c r="C16" s="41" t="s">
        <v>53</v>
      </c>
      <c r="D16" s="41" t="s">
        <v>23</v>
      </c>
      <c r="E16" s="41" t="s">
        <v>54</v>
      </c>
      <c r="F16" s="45" t="s">
        <v>55</v>
      </c>
      <c r="G16" s="41">
        <v>120</v>
      </c>
      <c r="H16" s="41">
        <v>2025.1</v>
      </c>
      <c r="I16" s="41">
        <v>2025.7</v>
      </c>
      <c r="J16" s="45" t="s">
        <v>56</v>
      </c>
      <c r="K16" s="41" t="s">
        <v>57</v>
      </c>
      <c r="M16" s="55"/>
    </row>
    <row r="17" s="55" customFormat="1" ht="97.95" customHeight="1" spans="1:11">
      <c r="A17" s="41">
        <v>9</v>
      </c>
      <c r="B17" s="41" t="s">
        <v>58</v>
      </c>
      <c r="C17" s="41" t="s">
        <v>40</v>
      </c>
      <c r="D17" s="41" t="s">
        <v>32</v>
      </c>
      <c r="E17" s="41" t="s">
        <v>59</v>
      </c>
      <c r="F17" s="45" t="s">
        <v>60</v>
      </c>
      <c r="G17" s="41">
        <v>3</v>
      </c>
      <c r="H17" s="41">
        <v>2025.6</v>
      </c>
      <c r="I17" s="41">
        <v>2025.9</v>
      </c>
      <c r="J17" s="45" t="s">
        <v>61</v>
      </c>
      <c r="K17" s="41" t="s">
        <v>40</v>
      </c>
    </row>
    <row r="18" s="55" customFormat="1" ht="79.95" customHeight="1" spans="1:13">
      <c r="A18" s="41">
        <v>10</v>
      </c>
      <c r="B18" s="41" t="s">
        <v>62</v>
      </c>
      <c r="C18" s="41" t="s">
        <v>40</v>
      </c>
      <c r="D18" s="41" t="s">
        <v>23</v>
      </c>
      <c r="E18" s="41" t="s">
        <v>63</v>
      </c>
      <c r="F18" s="45" t="s">
        <v>64</v>
      </c>
      <c r="G18" s="41">
        <v>8</v>
      </c>
      <c r="H18" s="41">
        <v>2025.5</v>
      </c>
      <c r="I18" s="41">
        <v>2025.6</v>
      </c>
      <c r="J18" s="45" t="s">
        <v>65</v>
      </c>
      <c r="K18" s="41" t="s">
        <v>40</v>
      </c>
      <c r="M18" s="36"/>
    </row>
    <row r="19" s="36" customFormat="1" ht="40.05" customHeight="1" spans="1:13">
      <c r="A19" s="40" t="s">
        <v>66</v>
      </c>
      <c r="B19" s="40" t="s">
        <v>67</v>
      </c>
      <c r="C19" s="40" t="s">
        <v>20</v>
      </c>
      <c r="D19" s="40">
        <v>12</v>
      </c>
      <c r="E19" s="40"/>
      <c r="F19" s="48"/>
      <c r="G19" s="40">
        <f>SUM(G20:G31)</f>
        <v>443.789653</v>
      </c>
      <c r="H19" s="40"/>
      <c r="I19" s="59"/>
      <c r="J19" s="60"/>
      <c r="K19" s="59"/>
      <c r="M19" s="32"/>
    </row>
    <row r="20" s="32" customFormat="1" ht="130.95" customHeight="1" spans="1:11">
      <c r="A20" s="41">
        <v>1</v>
      </c>
      <c r="B20" s="41" t="s">
        <v>68</v>
      </c>
      <c r="C20" s="41" t="s">
        <v>22</v>
      </c>
      <c r="D20" s="41" t="s">
        <v>32</v>
      </c>
      <c r="E20" s="41" t="s">
        <v>69</v>
      </c>
      <c r="F20" s="45" t="s">
        <v>70</v>
      </c>
      <c r="G20" s="41">
        <v>246.711171</v>
      </c>
      <c r="H20" s="41">
        <v>2022</v>
      </c>
      <c r="I20" s="41">
        <v>2022</v>
      </c>
      <c r="J20" s="45" t="s">
        <v>71</v>
      </c>
      <c r="K20" s="41" t="s">
        <v>22</v>
      </c>
    </row>
    <row r="21" s="32" customFormat="1" ht="150" spans="1:11">
      <c r="A21" s="41">
        <v>2</v>
      </c>
      <c r="B21" s="41" t="s">
        <v>72</v>
      </c>
      <c r="C21" s="41" t="s">
        <v>22</v>
      </c>
      <c r="D21" s="41" t="s">
        <v>32</v>
      </c>
      <c r="E21" s="41" t="s">
        <v>73</v>
      </c>
      <c r="F21" s="45" t="s">
        <v>74</v>
      </c>
      <c r="G21" s="41">
        <v>3.689619</v>
      </c>
      <c r="H21" s="41">
        <v>2022.5</v>
      </c>
      <c r="I21" s="41">
        <v>2022.12</v>
      </c>
      <c r="J21" s="45" t="s">
        <v>75</v>
      </c>
      <c r="K21" s="41" t="s">
        <v>22</v>
      </c>
    </row>
    <row r="22" s="32" customFormat="1" ht="163.05" customHeight="1" spans="1:11">
      <c r="A22" s="41">
        <v>3</v>
      </c>
      <c r="B22" s="41" t="s">
        <v>76</v>
      </c>
      <c r="C22" s="41" t="s">
        <v>22</v>
      </c>
      <c r="D22" s="41" t="s">
        <v>32</v>
      </c>
      <c r="E22" s="41" t="s">
        <v>77</v>
      </c>
      <c r="F22" s="45" t="s">
        <v>78</v>
      </c>
      <c r="G22" s="41">
        <v>3.449214</v>
      </c>
      <c r="H22" s="41">
        <v>2022.4</v>
      </c>
      <c r="I22" s="41">
        <v>2022.12</v>
      </c>
      <c r="J22" s="45" t="s">
        <v>79</v>
      </c>
      <c r="K22" s="41" t="s">
        <v>22</v>
      </c>
    </row>
    <row r="23" s="32" customFormat="1" ht="112.5" spans="1:13">
      <c r="A23" s="41">
        <v>4</v>
      </c>
      <c r="B23" s="41" t="s">
        <v>80</v>
      </c>
      <c r="C23" s="41" t="s">
        <v>22</v>
      </c>
      <c r="D23" s="41" t="s">
        <v>32</v>
      </c>
      <c r="E23" s="41" t="s">
        <v>49</v>
      </c>
      <c r="F23" s="45" t="s">
        <v>81</v>
      </c>
      <c r="G23" s="41">
        <v>6.301757</v>
      </c>
      <c r="H23" s="41">
        <v>2022.5</v>
      </c>
      <c r="I23" s="41">
        <v>2022.12</v>
      </c>
      <c r="J23" s="45" t="s">
        <v>82</v>
      </c>
      <c r="K23" s="41" t="s">
        <v>22</v>
      </c>
      <c r="M23" s="31"/>
    </row>
    <row r="24" ht="102" customHeight="1" spans="1:11">
      <c r="A24" s="41">
        <v>5</v>
      </c>
      <c r="B24" s="41" t="s">
        <v>83</v>
      </c>
      <c r="C24" s="41" t="s">
        <v>22</v>
      </c>
      <c r="D24" s="41" t="s">
        <v>32</v>
      </c>
      <c r="E24" s="41" t="s">
        <v>84</v>
      </c>
      <c r="F24" s="45" t="s">
        <v>85</v>
      </c>
      <c r="G24" s="41">
        <v>37.580887</v>
      </c>
      <c r="H24" s="41">
        <v>2024.1</v>
      </c>
      <c r="I24" s="41">
        <v>2024.12</v>
      </c>
      <c r="J24" s="45" t="s">
        <v>86</v>
      </c>
      <c r="K24" s="41" t="s">
        <v>22</v>
      </c>
    </row>
    <row r="25" ht="102" customHeight="1" spans="1:11">
      <c r="A25" s="41">
        <v>6</v>
      </c>
      <c r="B25" s="41" t="s">
        <v>87</v>
      </c>
      <c r="C25" s="41" t="s">
        <v>22</v>
      </c>
      <c r="D25" s="41" t="s">
        <v>32</v>
      </c>
      <c r="E25" s="41" t="s">
        <v>49</v>
      </c>
      <c r="F25" s="45" t="s">
        <v>88</v>
      </c>
      <c r="G25" s="41">
        <v>21.811909</v>
      </c>
      <c r="H25" s="41">
        <v>2024.1</v>
      </c>
      <c r="I25" s="41">
        <v>2024.12</v>
      </c>
      <c r="J25" s="45" t="s">
        <v>86</v>
      </c>
      <c r="K25" s="41" t="s">
        <v>22</v>
      </c>
    </row>
    <row r="26" ht="102" customHeight="1" spans="1:11">
      <c r="A26" s="41">
        <v>7</v>
      </c>
      <c r="B26" s="41" t="s">
        <v>89</v>
      </c>
      <c r="C26" s="41" t="s">
        <v>22</v>
      </c>
      <c r="D26" s="41" t="s">
        <v>32</v>
      </c>
      <c r="E26" s="41" t="s">
        <v>90</v>
      </c>
      <c r="F26" s="45" t="s">
        <v>91</v>
      </c>
      <c r="G26" s="41">
        <v>21.344844</v>
      </c>
      <c r="H26" s="41">
        <v>2024.1</v>
      </c>
      <c r="I26" s="41">
        <v>2024.12</v>
      </c>
      <c r="J26" s="45" t="s">
        <v>86</v>
      </c>
      <c r="K26" s="41" t="s">
        <v>22</v>
      </c>
    </row>
    <row r="27" ht="102" customHeight="1" spans="1:11">
      <c r="A27" s="41">
        <v>8</v>
      </c>
      <c r="B27" s="41" t="s">
        <v>92</v>
      </c>
      <c r="C27" s="41" t="s">
        <v>22</v>
      </c>
      <c r="D27" s="41" t="s">
        <v>32</v>
      </c>
      <c r="E27" s="41" t="s">
        <v>93</v>
      </c>
      <c r="F27" s="45" t="s">
        <v>94</v>
      </c>
      <c r="G27" s="41">
        <v>22.160358</v>
      </c>
      <c r="H27" s="41">
        <v>2024.1</v>
      </c>
      <c r="I27" s="41">
        <v>2024.12</v>
      </c>
      <c r="J27" s="45" t="s">
        <v>86</v>
      </c>
      <c r="K27" s="41" t="s">
        <v>22</v>
      </c>
    </row>
    <row r="28" ht="102" customHeight="1" spans="1:11">
      <c r="A28" s="41">
        <v>9</v>
      </c>
      <c r="B28" s="41" t="s">
        <v>95</v>
      </c>
      <c r="C28" s="41" t="s">
        <v>22</v>
      </c>
      <c r="D28" s="41" t="s">
        <v>32</v>
      </c>
      <c r="E28" s="41" t="s">
        <v>96</v>
      </c>
      <c r="F28" s="45" t="s">
        <v>97</v>
      </c>
      <c r="G28" s="41">
        <v>6.055806</v>
      </c>
      <c r="H28" s="41">
        <v>2024.1</v>
      </c>
      <c r="I28" s="41">
        <v>2024.12</v>
      </c>
      <c r="J28" s="45" t="s">
        <v>86</v>
      </c>
      <c r="K28" s="41" t="s">
        <v>22</v>
      </c>
    </row>
    <row r="29" ht="102" customHeight="1" spans="1:11">
      <c r="A29" s="41">
        <v>10</v>
      </c>
      <c r="B29" s="41" t="s">
        <v>98</v>
      </c>
      <c r="C29" s="41" t="s">
        <v>22</v>
      </c>
      <c r="D29" s="41" t="s">
        <v>32</v>
      </c>
      <c r="E29" s="41" t="s">
        <v>99</v>
      </c>
      <c r="F29" s="45" t="s">
        <v>100</v>
      </c>
      <c r="G29" s="41">
        <v>14.056943</v>
      </c>
      <c r="H29" s="41">
        <v>2024.1</v>
      </c>
      <c r="I29" s="41">
        <v>2024.12</v>
      </c>
      <c r="J29" s="45" t="s">
        <v>86</v>
      </c>
      <c r="K29" s="41" t="s">
        <v>22</v>
      </c>
    </row>
    <row r="30" ht="157.2" customHeight="1" spans="1:11">
      <c r="A30" s="41">
        <v>11</v>
      </c>
      <c r="B30" s="41" t="s">
        <v>101</v>
      </c>
      <c r="C30" s="41" t="s">
        <v>22</v>
      </c>
      <c r="D30" s="41" t="s">
        <v>32</v>
      </c>
      <c r="E30" s="41" t="s">
        <v>69</v>
      </c>
      <c r="F30" s="45" t="s">
        <v>102</v>
      </c>
      <c r="G30" s="41">
        <v>20.562522</v>
      </c>
      <c r="H30" s="41">
        <v>2024.2</v>
      </c>
      <c r="I30" s="41">
        <v>2024.12</v>
      </c>
      <c r="J30" s="45" t="s">
        <v>103</v>
      </c>
      <c r="K30" s="41" t="s">
        <v>22</v>
      </c>
    </row>
    <row r="31" ht="124.95" customHeight="1" spans="1:13">
      <c r="A31" s="41">
        <v>12</v>
      </c>
      <c r="B31" s="41" t="s">
        <v>104</v>
      </c>
      <c r="C31" s="41" t="s">
        <v>22</v>
      </c>
      <c r="D31" s="41" t="s">
        <v>32</v>
      </c>
      <c r="E31" s="41" t="s">
        <v>105</v>
      </c>
      <c r="F31" s="45" t="s">
        <v>106</v>
      </c>
      <c r="G31" s="41">
        <v>40.064623</v>
      </c>
      <c r="H31" s="41">
        <v>2024.7</v>
      </c>
      <c r="I31" s="41">
        <v>2024.9</v>
      </c>
      <c r="J31" s="45" t="s">
        <v>107</v>
      </c>
      <c r="K31" s="41" t="s">
        <v>22</v>
      </c>
      <c r="M31" s="36"/>
    </row>
    <row r="32" s="36" customFormat="1" ht="40.05" customHeight="1" spans="1:11">
      <c r="A32" s="40" t="s">
        <v>108</v>
      </c>
      <c r="B32" s="40" t="s">
        <v>109</v>
      </c>
      <c r="C32" s="40" t="s">
        <v>20</v>
      </c>
      <c r="D32" s="40">
        <v>55</v>
      </c>
      <c r="E32" s="40"/>
      <c r="F32" s="48"/>
      <c r="G32" s="40">
        <f>SUM(G33:G87)</f>
        <v>6666.281406</v>
      </c>
      <c r="H32" s="40"/>
      <c r="I32" s="40"/>
      <c r="J32" s="48"/>
      <c r="K32" s="59"/>
    </row>
    <row r="33" s="36" customFormat="1" ht="130.05" customHeight="1" spans="1:11">
      <c r="A33" s="41">
        <v>1</v>
      </c>
      <c r="B33" s="41" t="s">
        <v>110</v>
      </c>
      <c r="C33" s="41" t="s">
        <v>111</v>
      </c>
      <c r="D33" s="41" t="s">
        <v>23</v>
      </c>
      <c r="E33" s="41" t="s">
        <v>112</v>
      </c>
      <c r="F33" s="45" t="s">
        <v>113</v>
      </c>
      <c r="G33" s="41">
        <v>65</v>
      </c>
      <c r="H33" s="41">
        <v>2025.5</v>
      </c>
      <c r="I33" s="41">
        <v>2025.11</v>
      </c>
      <c r="J33" s="45" t="s">
        <v>114</v>
      </c>
      <c r="K33" s="41" t="s">
        <v>111</v>
      </c>
    </row>
    <row r="34" s="36" customFormat="1" ht="130.05" customHeight="1" spans="1:11">
      <c r="A34" s="41">
        <v>2</v>
      </c>
      <c r="B34" s="41" t="s">
        <v>115</v>
      </c>
      <c r="C34" s="41" t="s">
        <v>111</v>
      </c>
      <c r="D34" s="41" t="s">
        <v>23</v>
      </c>
      <c r="E34" s="41" t="s">
        <v>116</v>
      </c>
      <c r="F34" s="45" t="s">
        <v>117</v>
      </c>
      <c r="G34" s="41">
        <v>17</v>
      </c>
      <c r="H34" s="41">
        <v>2025.5</v>
      </c>
      <c r="I34" s="41">
        <v>2025.11</v>
      </c>
      <c r="J34" s="45" t="s">
        <v>118</v>
      </c>
      <c r="K34" s="41" t="s">
        <v>111</v>
      </c>
    </row>
    <row r="35" s="36" customFormat="1" ht="130.05" customHeight="1" spans="1:11">
      <c r="A35" s="41">
        <v>3</v>
      </c>
      <c r="B35" s="41" t="s">
        <v>119</v>
      </c>
      <c r="C35" s="41" t="s">
        <v>111</v>
      </c>
      <c r="D35" s="41" t="s">
        <v>120</v>
      </c>
      <c r="E35" s="41" t="s">
        <v>121</v>
      </c>
      <c r="F35" s="45" t="s">
        <v>122</v>
      </c>
      <c r="G35" s="41">
        <v>29</v>
      </c>
      <c r="H35" s="41">
        <v>2025.5</v>
      </c>
      <c r="I35" s="41">
        <v>2025.11</v>
      </c>
      <c r="J35" s="45" t="s">
        <v>118</v>
      </c>
      <c r="K35" s="41" t="s">
        <v>111</v>
      </c>
    </row>
    <row r="36" s="36" customFormat="1" ht="64.95" customHeight="1" spans="1:11">
      <c r="A36" s="41">
        <v>4</v>
      </c>
      <c r="B36" s="41" t="s">
        <v>123</v>
      </c>
      <c r="C36" s="41" t="s">
        <v>111</v>
      </c>
      <c r="D36" s="41" t="s">
        <v>120</v>
      </c>
      <c r="E36" s="41" t="s">
        <v>124</v>
      </c>
      <c r="F36" s="45" t="s">
        <v>125</v>
      </c>
      <c r="G36" s="41">
        <v>13</v>
      </c>
      <c r="H36" s="41">
        <v>2025.5</v>
      </c>
      <c r="I36" s="41">
        <v>2025.8</v>
      </c>
      <c r="J36" s="45" t="s">
        <v>126</v>
      </c>
      <c r="K36" s="41" t="s">
        <v>111</v>
      </c>
    </row>
    <row r="37" s="36" customFormat="1" ht="64.95" customHeight="1" spans="1:11">
      <c r="A37" s="41">
        <v>5</v>
      </c>
      <c r="B37" s="41" t="s">
        <v>127</v>
      </c>
      <c r="C37" s="41" t="s">
        <v>111</v>
      </c>
      <c r="D37" s="41" t="s">
        <v>120</v>
      </c>
      <c r="E37" s="41" t="s">
        <v>128</v>
      </c>
      <c r="F37" s="45" t="s">
        <v>129</v>
      </c>
      <c r="G37" s="41">
        <v>10</v>
      </c>
      <c r="H37" s="41">
        <v>2025.5</v>
      </c>
      <c r="I37" s="41">
        <v>2025.8</v>
      </c>
      <c r="J37" s="45" t="s">
        <v>126</v>
      </c>
      <c r="K37" s="41" t="s">
        <v>111</v>
      </c>
    </row>
    <row r="38" s="36" customFormat="1" ht="90" customHeight="1" spans="1:13">
      <c r="A38" s="41">
        <v>6</v>
      </c>
      <c r="B38" s="41" t="s">
        <v>130</v>
      </c>
      <c r="C38" s="41" t="s">
        <v>111</v>
      </c>
      <c r="D38" s="41" t="s">
        <v>120</v>
      </c>
      <c r="E38" s="41" t="s">
        <v>131</v>
      </c>
      <c r="F38" s="45" t="s">
        <v>132</v>
      </c>
      <c r="G38" s="41">
        <v>538.8</v>
      </c>
      <c r="H38" s="41">
        <v>2025.3</v>
      </c>
      <c r="I38" s="41">
        <v>2025.8</v>
      </c>
      <c r="J38" s="45" t="s">
        <v>133</v>
      </c>
      <c r="K38" s="41" t="s">
        <v>111</v>
      </c>
      <c r="M38"/>
    </row>
    <row r="39" customFormat="1" ht="219" customHeight="1" spans="1:13">
      <c r="A39" s="41">
        <v>7</v>
      </c>
      <c r="B39" s="41" t="s">
        <v>134</v>
      </c>
      <c r="C39" s="41" t="s">
        <v>111</v>
      </c>
      <c r="D39" s="41" t="s">
        <v>23</v>
      </c>
      <c r="E39" s="41" t="s">
        <v>135</v>
      </c>
      <c r="F39" s="45" t="s">
        <v>136</v>
      </c>
      <c r="G39" s="41">
        <v>850</v>
      </c>
      <c r="H39" s="41">
        <v>2025.6</v>
      </c>
      <c r="I39" s="41">
        <v>2025.12</v>
      </c>
      <c r="J39" s="45" t="s">
        <v>137</v>
      </c>
      <c r="K39" s="41" t="s">
        <v>111</v>
      </c>
      <c r="M39" s="36"/>
    </row>
    <row r="40" s="36" customFormat="1" ht="48" customHeight="1" spans="1:11">
      <c r="A40" s="41">
        <v>8</v>
      </c>
      <c r="B40" s="41" t="s">
        <v>138</v>
      </c>
      <c r="C40" s="41" t="s">
        <v>111</v>
      </c>
      <c r="D40" s="41" t="s">
        <v>32</v>
      </c>
      <c r="E40" s="41" t="s">
        <v>139</v>
      </c>
      <c r="F40" s="45" t="s">
        <v>140</v>
      </c>
      <c r="G40" s="41">
        <v>45.492967</v>
      </c>
      <c r="H40" s="41">
        <v>2024.6</v>
      </c>
      <c r="I40" s="41">
        <v>2024.12</v>
      </c>
      <c r="J40" s="45" t="s">
        <v>141</v>
      </c>
      <c r="K40" s="41" t="s">
        <v>111</v>
      </c>
    </row>
    <row r="41" s="36" customFormat="1" ht="48" customHeight="1" spans="1:11">
      <c r="A41" s="41">
        <v>9</v>
      </c>
      <c r="B41" s="41" t="s">
        <v>142</v>
      </c>
      <c r="C41" s="41" t="s">
        <v>111</v>
      </c>
      <c r="D41" s="41" t="s">
        <v>32</v>
      </c>
      <c r="E41" s="41" t="s">
        <v>143</v>
      </c>
      <c r="F41" s="45" t="s">
        <v>144</v>
      </c>
      <c r="G41" s="41">
        <v>94.667422</v>
      </c>
      <c r="H41" s="41">
        <v>2024.6</v>
      </c>
      <c r="I41" s="41">
        <v>2024.12</v>
      </c>
      <c r="J41" s="45" t="s">
        <v>145</v>
      </c>
      <c r="K41" s="41" t="s">
        <v>111</v>
      </c>
    </row>
    <row r="42" s="36" customFormat="1" ht="102" customHeight="1" spans="1:11">
      <c r="A42" s="41">
        <v>10</v>
      </c>
      <c r="B42" s="41" t="s">
        <v>146</v>
      </c>
      <c r="C42" s="41" t="s">
        <v>111</v>
      </c>
      <c r="D42" s="41" t="s">
        <v>32</v>
      </c>
      <c r="E42" s="41" t="s">
        <v>147</v>
      </c>
      <c r="F42" s="45" t="s">
        <v>148</v>
      </c>
      <c r="G42" s="41">
        <v>85</v>
      </c>
      <c r="H42" s="41">
        <v>2024.6</v>
      </c>
      <c r="I42" s="41">
        <v>2024.12</v>
      </c>
      <c r="J42" s="45" t="s">
        <v>149</v>
      </c>
      <c r="K42" s="41" t="s">
        <v>111</v>
      </c>
    </row>
    <row r="43" s="36" customFormat="1" ht="48" customHeight="1" spans="1:11">
      <c r="A43" s="41">
        <v>11</v>
      </c>
      <c r="B43" s="41" t="s">
        <v>150</v>
      </c>
      <c r="C43" s="41" t="s">
        <v>111</v>
      </c>
      <c r="D43" s="41" t="s">
        <v>32</v>
      </c>
      <c r="E43" s="41" t="s">
        <v>151</v>
      </c>
      <c r="F43" s="45" t="s">
        <v>152</v>
      </c>
      <c r="G43" s="41">
        <v>63.507467</v>
      </c>
      <c r="H43" s="41">
        <v>2024.6</v>
      </c>
      <c r="I43" s="41">
        <v>2024.12</v>
      </c>
      <c r="J43" s="45" t="s">
        <v>145</v>
      </c>
      <c r="K43" s="41" t="s">
        <v>111</v>
      </c>
    </row>
    <row r="44" s="36" customFormat="1" ht="48" customHeight="1" spans="1:11">
      <c r="A44" s="41">
        <v>12</v>
      </c>
      <c r="B44" s="41" t="s">
        <v>153</v>
      </c>
      <c r="C44" s="41" t="s">
        <v>111</v>
      </c>
      <c r="D44" s="41" t="s">
        <v>32</v>
      </c>
      <c r="E44" s="41" t="s">
        <v>63</v>
      </c>
      <c r="F44" s="45" t="s">
        <v>154</v>
      </c>
      <c r="G44" s="41">
        <v>56.090128</v>
      </c>
      <c r="H44" s="41">
        <v>2024.6</v>
      </c>
      <c r="I44" s="41">
        <v>2024.12</v>
      </c>
      <c r="J44" s="45" t="s">
        <v>155</v>
      </c>
      <c r="K44" s="41" t="s">
        <v>111</v>
      </c>
    </row>
    <row r="45" s="36" customFormat="1" ht="48" customHeight="1" spans="1:11">
      <c r="A45" s="41">
        <v>13</v>
      </c>
      <c r="B45" s="41" t="s">
        <v>156</v>
      </c>
      <c r="C45" s="41" t="s">
        <v>111</v>
      </c>
      <c r="D45" s="41" t="s">
        <v>32</v>
      </c>
      <c r="E45" s="41" t="s">
        <v>157</v>
      </c>
      <c r="F45" s="45" t="s">
        <v>158</v>
      </c>
      <c r="G45" s="41">
        <v>35.841343</v>
      </c>
      <c r="H45" s="41">
        <v>2024.6</v>
      </c>
      <c r="I45" s="41">
        <v>2024.12</v>
      </c>
      <c r="J45" s="45" t="s">
        <v>159</v>
      </c>
      <c r="K45" s="41" t="s">
        <v>111</v>
      </c>
    </row>
    <row r="46" s="36" customFormat="1" ht="48" customHeight="1" spans="1:11">
      <c r="A46" s="41">
        <v>14</v>
      </c>
      <c r="B46" s="41" t="s">
        <v>160</v>
      </c>
      <c r="C46" s="41" t="s">
        <v>111</v>
      </c>
      <c r="D46" s="41" t="s">
        <v>32</v>
      </c>
      <c r="E46" s="41" t="s">
        <v>161</v>
      </c>
      <c r="F46" s="45" t="s">
        <v>158</v>
      </c>
      <c r="G46" s="41">
        <v>68.065338</v>
      </c>
      <c r="H46" s="41">
        <v>2024.7</v>
      </c>
      <c r="I46" s="41">
        <v>2024.12</v>
      </c>
      <c r="J46" s="45" t="s">
        <v>162</v>
      </c>
      <c r="K46" s="41" t="s">
        <v>111</v>
      </c>
    </row>
    <row r="47" s="36" customFormat="1" ht="48" customHeight="1" spans="1:11">
      <c r="A47" s="41">
        <v>15</v>
      </c>
      <c r="B47" s="41" t="s">
        <v>163</v>
      </c>
      <c r="C47" s="41" t="s">
        <v>111</v>
      </c>
      <c r="D47" s="41" t="s">
        <v>32</v>
      </c>
      <c r="E47" s="41" t="s">
        <v>84</v>
      </c>
      <c r="F47" s="45" t="s">
        <v>164</v>
      </c>
      <c r="G47" s="41">
        <v>49</v>
      </c>
      <c r="H47" s="41">
        <v>2024.4</v>
      </c>
      <c r="I47" s="41">
        <v>2024.12</v>
      </c>
      <c r="J47" s="45" t="s">
        <v>165</v>
      </c>
      <c r="K47" s="41" t="s">
        <v>111</v>
      </c>
    </row>
    <row r="48" s="36" customFormat="1" ht="48" customHeight="1" spans="1:13">
      <c r="A48" s="41">
        <v>16</v>
      </c>
      <c r="B48" s="41" t="s">
        <v>166</v>
      </c>
      <c r="C48" s="41" t="s">
        <v>111</v>
      </c>
      <c r="D48" s="41" t="s">
        <v>32</v>
      </c>
      <c r="E48" s="41" t="s">
        <v>147</v>
      </c>
      <c r="F48" s="45" t="s">
        <v>167</v>
      </c>
      <c r="G48" s="41">
        <v>89.095614</v>
      </c>
      <c r="H48" s="41">
        <v>2024.6</v>
      </c>
      <c r="I48" s="41">
        <v>2024.12</v>
      </c>
      <c r="J48" s="45" t="s">
        <v>145</v>
      </c>
      <c r="K48" s="41" t="s">
        <v>111</v>
      </c>
      <c r="M48" s="31"/>
    </row>
    <row r="49" ht="70" customHeight="1" spans="1:13">
      <c r="A49" s="41">
        <v>17</v>
      </c>
      <c r="B49" s="41" t="s">
        <v>168</v>
      </c>
      <c r="C49" s="41" t="s">
        <v>169</v>
      </c>
      <c r="D49" s="41" t="s">
        <v>32</v>
      </c>
      <c r="E49" s="41" t="s">
        <v>170</v>
      </c>
      <c r="F49" s="45" t="s">
        <v>171</v>
      </c>
      <c r="G49" s="41">
        <v>206.458957</v>
      </c>
      <c r="H49" s="41">
        <v>2024.3</v>
      </c>
      <c r="I49" s="41">
        <v>2024.12</v>
      </c>
      <c r="J49" s="45" t="s">
        <v>172</v>
      </c>
      <c r="K49" s="41" t="s">
        <v>169</v>
      </c>
      <c r="M49" s="36"/>
    </row>
    <row r="50" s="36" customFormat="1" ht="100.05" customHeight="1" spans="1:11">
      <c r="A50" s="41">
        <v>18</v>
      </c>
      <c r="B50" s="41" t="s">
        <v>173</v>
      </c>
      <c r="C50" s="41" t="s">
        <v>22</v>
      </c>
      <c r="D50" s="41" t="s">
        <v>23</v>
      </c>
      <c r="E50" s="41" t="s">
        <v>174</v>
      </c>
      <c r="F50" s="45" t="s">
        <v>175</v>
      </c>
      <c r="G50" s="41">
        <v>400</v>
      </c>
      <c r="H50" s="41">
        <v>2025.3</v>
      </c>
      <c r="I50" s="41">
        <v>2025.11</v>
      </c>
      <c r="J50" s="45" t="s">
        <v>176</v>
      </c>
      <c r="K50" s="41" t="s">
        <v>22</v>
      </c>
    </row>
    <row r="51" s="36" customFormat="1" ht="79.95" customHeight="1" spans="1:11">
      <c r="A51" s="41">
        <v>19</v>
      </c>
      <c r="B51" s="41" t="s">
        <v>177</v>
      </c>
      <c r="C51" s="41" t="s">
        <v>22</v>
      </c>
      <c r="D51" s="41" t="s">
        <v>120</v>
      </c>
      <c r="E51" s="41" t="s">
        <v>178</v>
      </c>
      <c r="F51" s="45" t="s">
        <v>179</v>
      </c>
      <c r="G51" s="41">
        <v>150</v>
      </c>
      <c r="H51" s="41">
        <v>2025.3</v>
      </c>
      <c r="I51" s="41">
        <v>2025.11</v>
      </c>
      <c r="J51" s="45" t="s">
        <v>180</v>
      </c>
      <c r="K51" s="41" t="s">
        <v>22</v>
      </c>
    </row>
    <row r="52" s="36" customFormat="1" ht="60" customHeight="1" spans="1:11">
      <c r="A52" s="41">
        <v>20</v>
      </c>
      <c r="B52" s="41" t="s">
        <v>181</v>
      </c>
      <c r="C52" s="41" t="s">
        <v>22</v>
      </c>
      <c r="D52" s="41" t="s">
        <v>23</v>
      </c>
      <c r="E52" s="41" t="s">
        <v>182</v>
      </c>
      <c r="F52" s="45" t="s">
        <v>183</v>
      </c>
      <c r="G52" s="41">
        <v>180</v>
      </c>
      <c r="H52" s="41">
        <v>2025.4</v>
      </c>
      <c r="I52" s="41">
        <v>2025.11</v>
      </c>
      <c r="J52" s="45" t="s">
        <v>184</v>
      </c>
      <c r="K52" s="41" t="s">
        <v>22</v>
      </c>
    </row>
    <row r="53" s="36" customFormat="1" ht="130.05" customHeight="1" spans="1:11">
      <c r="A53" s="41">
        <v>21</v>
      </c>
      <c r="B53" s="41" t="s">
        <v>185</v>
      </c>
      <c r="C53" s="41" t="s">
        <v>22</v>
      </c>
      <c r="D53" s="41" t="s">
        <v>23</v>
      </c>
      <c r="E53" s="41" t="s">
        <v>186</v>
      </c>
      <c r="F53" s="45" t="s">
        <v>187</v>
      </c>
      <c r="G53" s="41">
        <v>65</v>
      </c>
      <c r="H53" s="41">
        <v>2025.4</v>
      </c>
      <c r="I53" s="41">
        <v>2025.12</v>
      </c>
      <c r="J53" s="45" t="s">
        <v>188</v>
      </c>
      <c r="K53" s="41" t="s">
        <v>22</v>
      </c>
    </row>
    <row r="54" s="36" customFormat="1" ht="109.95" customHeight="1" spans="1:11">
      <c r="A54" s="41">
        <v>22</v>
      </c>
      <c r="B54" s="41" t="s">
        <v>189</v>
      </c>
      <c r="C54" s="41" t="s">
        <v>22</v>
      </c>
      <c r="D54" s="41" t="s">
        <v>32</v>
      </c>
      <c r="E54" s="41" t="s">
        <v>190</v>
      </c>
      <c r="F54" s="45" t="s">
        <v>191</v>
      </c>
      <c r="G54" s="41">
        <v>8.046273</v>
      </c>
      <c r="H54" s="41">
        <v>2024.1</v>
      </c>
      <c r="I54" s="41">
        <v>2024.12</v>
      </c>
      <c r="J54" s="45" t="s">
        <v>192</v>
      </c>
      <c r="K54" s="41" t="s">
        <v>22</v>
      </c>
    </row>
    <row r="55" s="36" customFormat="1" ht="94.95" customHeight="1" spans="1:11">
      <c r="A55" s="41">
        <v>23</v>
      </c>
      <c r="B55" s="41" t="s">
        <v>193</v>
      </c>
      <c r="C55" s="41" t="s">
        <v>22</v>
      </c>
      <c r="D55" s="41" t="s">
        <v>32</v>
      </c>
      <c r="E55" s="41" t="s">
        <v>194</v>
      </c>
      <c r="F55" s="45" t="s">
        <v>195</v>
      </c>
      <c r="G55" s="41">
        <v>32.603888</v>
      </c>
      <c r="H55" s="41">
        <v>2024.3</v>
      </c>
      <c r="I55" s="41">
        <v>2024.12</v>
      </c>
      <c r="J55" s="45" t="s">
        <v>196</v>
      </c>
      <c r="K55" s="41" t="s">
        <v>22</v>
      </c>
    </row>
    <row r="56" s="36" customFormat="1" ht="100" customHeight="1" spans="1:11">
      <c r="A56" s="41">
        <v>24</v>
      </c>
      <c r="B56" s="41" t="s">
        <v>197</v>
      </c>
      <c r="C56" s="41" t="s">
        <v>22</v>
      </c>
      <c r="D56" s="41" t="s">
        <v>32</v>
      </c>
      <c r="E56" s="41" t="s">
        <v>198</v>
      </c>
      <c r="F56" s="45" t="s">
        <v>199</v>
      </c>
      <c r="G56" s="41">
        <v>34.021077</v>
      </c>
      <c r="H56" s="41">
        <v>2024.3</v>
      </c>
      <c r="I56" s="41">
        <v>2024.11</v>
      </c>
      <c r="J56" s="45" t="s">
        <v>200</v>
      </c>
      <c r="K56" s="41" t="s">
        <v>22</v>
      </c>
    </row>
    <row r="57" s="36" customFormat="1" ht="100.05" customHeight="1" spans="1:11">
      <c r="A57" s="41">
        <v>25</v>
      </c>
      <c r="B57" s="41" t="s">
        <v>201</v>
      </c>
      <c r="C57" s="41" t="s">
        <v>22</v>
      </c>
      <c r="D57" s="41" t="s">
        <v>32</v>
      </c>
      <c r="E57" s="41" t="s">
        <v>182</v>
      </c>
      <c r="F57" s="45" t="s">
        <v>202</v>
      </c>
      <c r="G57" s="41">
        <v>10.681269</v>
      </c>
      <c r="H57" s="41">
        <v>2024.4</v>
      </c>
      <c r="I57" s="41">
        <v>2024.9</v>
      </c>
      <c r="J57" s="45" t="s">
        <v>203</v>
      </c>
      <c r="K57" s="41" t="s">
        <v>22</v>
      </c>
    </row>
    <row r="58" s="36" customFormat="1" ht="139.95" customHeight="1" spans="1:11">
      <c r="A58" s="41">
        <v>26</v>
      </c>
      <c r="B58" s="41" t="s">
        <v>204</v>
      </c>
      <c r="C58" s="41" t="s">
        <v>22</v>
      </c>
      <c r="D58" s="41" t="s">
        <v>32</v>
      </c>
      <c r="E58" s="41" t="s">
        <v>205</v>
      </c>
      <c r="F58" s="45" t="s">
        <v>206</v>
      </c>
      <c r="G58" s="41">
        <v>13.286136</v>
      </c>
      <c r="H58" s="41">
        <v>2024.3</v>
      </c>
      <c r="I58" s="41">
        <v>2024.6</v>
      </c>
      <c r="J58" s="45" t="s">
        <v>207</v>
      </c>
      <c r="K58" s="41" t="s">
        <v>22</v>
      </c>
    </row>
    <row r="59" s="36" customFormat="1" ht="210" customHeight="1" spans="1:11">
      <c r="A59" s="41">
        <v>27</v>
      </c>
      <c r="B59" s="41" t="s">
        <v>208</v>
      </c>
      <c r="C59" s="41" t="s">
        <v>22</v>
      </c>
      <c r="D59" s="41" t="s">
        <v>32</v>
      </c>
      <c r="E59" s="41" t="s">
        <v>209</v>
      </c>
      <c r="F59" s="45" t="s">
        <v>210</v>
      </c>
      <c r="G59" s="41">
        <v>10.346097</v>
      </c>
      <c r="H59" s="41">
        <v>2024.4</v>
      </c>
      <c r="I59" s="41">
        <v>2024.11</v>
      </c>
      <c r="J59" s="45" t="s">
        <v>211</v>
      </c>
      <c r="K59" s="41" t="s">
        <v>22</v>
      </c>
    </row>
    <row r="60" s="36" customFormat="1" ht="105" customHeight="1" spans="1:11">
      <c r="A60" s="41">
        <v>28</v>
      </c>
      <c r="B60" s="41" t="s">
        <v>212</v>
      </c>
      <c r="C60" s="41" t="s">
        <v>213</v>
      </c>
      <c r="D60" s="41" t="s">
        <v>120</v>
      </c>
      <c r="E60" s="41" t="s">
        <v>214</v>
      </c>
      <c r="F60" s="45" t="s">
        <v>215</v>
      </c>
      <c r="G60" s="41">
        <v>134</v>
      </c>
      <c r="H60" s="41">
        <v>2025.8</v>
      </c>
      <c r="I60" s="41">
        <v>2025.12</v>
      </c>
      <c r="J60" s="45" t="s">
        <v>216</v>
      </c>
      <c r="K60" s="41" t="s">
        <v>213</v>
      </c>
    </row>
    <row r="61" s="36" customFormat="1" ht="210" customHeight="1" spans="1:11">
      <c r="A61" s="41">
        <v>29</v>
      </c>
      <c r="B61" s="41" t="s">
        <v>217</v>
      </c>
      <c r="C61" s="41" t="s">
        <v>213</v>
      </c>
      <c r="D61" s="41" t="s">
        <v>120</v>
      </c>
      <c r="E61" s="41" t="s">
        <v>218</v>
      </c>
      <c r="F61" s="45" t="s">
        <v>219</v>
      </c>
      <c r="G61" s="41">
        <v>138.27743</v>
      </c>
      <c r="H61" s="41">
        <v>2025.8</v>
      </c>
      <c r="I61" s="41">
        <v>2025.12</v>
      </c>
      <c r="J61" s="45" t="s">
        <v>220</v>
      </c>
      <c r="K61" s="41" t="s">
        <v>213</v>
      </c>
    </row>
    <row r="62" s="36" customFormat="1" ht="111" customHeight="1" spans="1:11">
      <c r="A62" s="41">
        <v>30</v>
      </c>
      <c r="B62" s="41" t="s">
        <v>221</v>
      </c>
      <c r="C62" s="41" t="s">
        <v>213</v>
      </c>
      <c r="D62" s="41" t="s">
        <v>120</v>
      </c>
      <c r="E62" s="41" t="s">
        <v>222</v>
      </c>
      <c r="F62" s="45" t="s">
        <v>223</v>
      </c>
      <c r="G62" s="41">
        <v>365</v>
      </c>
      <c r="H62" s="41">
        <v>2025.8</v>
      </c>
      <c r="I62" s="41">
        <v>2025.12</v>
      </c>
      <c r="J62" s="45" t="s">
        <v>224</v>
      </c>
      <c r="K62" s="41" t="s">
        <v>213</v>
      </c>
    </row>
    <row r="63" s="36" customFormat="1" ht="109.95" customHeight="1" spans="1:11">
      <c r="A63" s="41">
        <v>31</v>
      </c>
      <c r="B63" s="41" t="s">
        <v>225</v>
      </c>
      <c r="C63" s="41" t="s">
        <v>213</v>
      </c>
      <c r="D63" s="41" t="s">
        <v>120</v>
      </c>
      <c r="E63" s="41" t="s">
        <v>226</v>
      </c>
      <c r="F63" s="45" t="s">
        <v>227</v>
      </c>
      <c r="G63" s="41">
        <v>48</v>
      </c>
      <c r="H63" s="41">
        <v>2025.8</v>
      </c>
      <c r="I63" s="41">
        <v>2025.12</v>
      </c>
      <c r="J63" s="45" t="s">
        <v>228</v>
      </c>
      <c r="K63" s="41" t="s">
        <v>213</v>
      </c>
    </row>
    <row r="64" s="36" customFormat="1" ht="120" customHeight="1" spans="1:11">
      <c r="A64" s="41">
        <v>32</v>
      </c>
      <c r="B64" s="41" t="s">
        <v>229</v>
      </c>
      <c r="C64" s="41" t="s">
        <v>213</v>
      </c>
      <c r="D64" s="41" t="s">
        <v>120</v>
      </c>
      <c r="E64" s="41" t="s">
        <v>230</v>
      </c>
      <c r="F64" s="45" t="s">
        <v>231</v>
      </c>
      <c r="G64" s="41">
        <v>86</v>
      </c>
      <c r="H64" s="41">
        <v>2025.8</v>
      </c>
      <c r="I64" s="41">
        <v>2025.12</v>
      </c>
      <c r="J64" s="45" t="s">
        <v>232</v>
      </c>
      <c r="K64" s="41" t="s">
        <v>213</v>
      </c>
    </row>
    <row r="65" s="36" customFormat="1" ht="169.95" customHeight="1" spans="1:11">
      <c r="A65" s="41">
        <v>33</v>
      </c>
      <c r="B65" s="41" t="s">
        <v>233</v>
      </c>
      <c r="C65" s="41" t="s">
        <v>213</v>
      </c>
      <c r="D65" s="41" t="s">
        <v>120</v>
      </c>
      <c r="E65" s="41" t="s">
        <v>234</v>
      </c>
      <c r="F65" s="45" t="s">
        <v>235</v>
      </c>
      <c r="G65" s="41">
        <v>210</v>
      </c>
      <c r="H65" s="41">
        <v>2025.8</v>
      </c>
      <c r="I65" s="51">
        <v>2025.12</v>
      </c>
      <c r="J65" s="45" t="s">
        <v>236</v>
      </c>
      <c r="K65" s="41" t="s">
        <v>213</v>
      </c>
    </row>
    <row r="66" s="36" customFormat="1" ht="169.95" customHeight="1" spans="1:11">
      <c r="A66" s="41">
        <v>34</v>
      </c>
      <c r="B66" s="41" t="s">
        <v>237</v>
      </c>
      <c r="C66" s="41" t="s">
        <v>213</v>
      </c>
      <c r="D66" s="41" t="s">
        <v>120</v>
      </c>
      <c r="E66" s="41" t="s">
        <v>238</v>
      </c>
      <c r="F66" s="45" t="s">
        <v>239</v>
      </c>
      <c r="G66" s="41">
        <v>289</v>
      </c>
      <c r="H66" s="41">
        <v>2025.8</v>
      </c>
      <c r="I66" s="41">
        <v>2025.12</v>
      </c>
      <c r="J66" s="45" t="s">
        <v>240</v>
      </c>
      <c r="K66" s="41" t="s">
        <v>213</v>
      </c>
    </row>
    <row r="67" s="36" customFormat="1" ht="100.05" customHeight="1" spans="1:11">
      <c r="A67" s="41">
        <v>35</v>
      </c>
      <c r="B67" s="41" t="s">
        <v>241</v>
      </c>
      <c r="C67" s="41" t="s">
        <v>213</v>
      </c>
      <c r="D67" s="41" t="s">
        <v>120</v>
      </c>
      <c r="E67" s="41" t="s">
        <v>242</v>
      </c>
      <c r="F67" s="45" t="s">
        <v>243</v>
      </c>
      <c r="G67" s="41">
        <v>105</v>
      </c>
      <c r="H67" s="41">
        <v>2025.8</v>
      </c>
      <c r="I67" s="41">
        <v>2025.12</v>
      </c>
      <c r="J67" s="45" t="s">
        <v>244</v>
      </c>
      <c r="K67" s="41" t="s">
        <v>213</v>
      </c>
    </row>
    <row r="68" s="36" customFormat="1" ht="105" customHeight="1" spans="1:11">
      <c r="A68" s="41">
        <v>36</v>
      </c>
      <c r="B68" s="41" t="s">
        <v>245</v>
      </c>
      <c r="C68" s="41" t="s">
        <v>213</v>
      </c>
      <c r="D68" s="41" t="s">
        <v>120</v>
      </c>
      <c r="E68" s="41" t="s">
        <v>246</v>
      </c>
      <c r="F68" s="45" t="s">
        <v>247</v>
      </c>
      <c r="G68" s="41">
        <v>360</v>
      </c>
      <c r="H68" s="41">
        <v>2025.8</v>
      </c>
      <c r="I68" s="41">
        <v>2025.12</v>
      </c>
      <c r="J68" s="45" t="s">
        <v>248</v>
      </c>
      <c r="K68" s="41" t="s">
        <v>213</v>
      </c>
    </row>
    <row r="69" s="36" customFormat="1" ht="100.05" customHeight="1" spans="1:11">
      <c r="A69" s="41">
        <v>37</v>
      </c>
      <c r="B69" s="41" t="s">
        <v>249</v>
      </c>
      <c r="C69" s="41" t="s">
        <v>213</v>
      </c>
      <c r="D69" s="41" t="s">
        <v>120</v>
      </c>
      <c r="E69" s="41" t="s">
        <v>147</v>
      </c>
      <c r="F69" s="45" t="s">
        <v>250</v>
      </c>
      <c r="G69" s="41">
        <v>162</v>
      </c>
      <c r="H69" s="41">
        <v>2025.8</v>
      </c>
      <c r="I69" s="41">
        <v>2025.12</v>
      </c>
      <c r="J69" s="45" t="s">
        <v>251</v>
      </c>
      <c r="K69" s="41" t="s">
        <v>213</v>
      </c>
    </row>
    <row r="70" s="36" customFormat="1" ht="100.05" customHeight="1" spans="1:11">
      <c r="A70" s="41">
        <v>38</v>
      </c>
      <c r="B70" s="41" t="s">
        <v>252</v>
      </c>
      <c r="C70" s="41" t="s">
        <v>213</v>
      </c>
      <c r="D70" s="41" t="s">
        <v>120</v>
      </c>
      <c r="E70" s="41" t="s">
        <v>198</v>
      </c>
      <c r="F70" s="45" t="s">
        <v>253</v>
      </c>
      <c r="G70" s="41">
        <v>108</v>
      </c>
      <c r="H70" s="41">
        <v>2025.8</v>
      </c>
      <c r="I70" s="41">
        <v>2025.12</v>
      </c>
      <c r="J70" s="45" t="s">
        <v>254</v>
      </c>
      <c r="K70" s="41" t="s">
        <v>213</v>
      </c>
    </row>
    <row r="71" s="36" customFormat="1" ht="100.05" customHeight="1" spans="1:11">
      <c r="A71" s="41">
        <v>39</v>
      </c>
      <c r="B71" s="41" t="s">
        <v>255</v>
      </c>
      <c r="C71" s="41" t="s">
        <v>213</v>
      </c>
      <c r="D71" s="41" t="s">
        <v>120</v>
      </c>
      <c r="E71" s="41" t="s">
        <v>256</v>
      </c>
      <c r="F71" s="45" t="s">
        <v>257</v>
      </c>
      <c r="G71" s="41">
        <v>163</v>
      </c>
      <c r="H71" s="41">
        <v>2025.8</v>
      </c>
      <c r="I71" s="41">
        <v>2025.12</v>
      </c>
      <c r="J71" s="45" t="s">
        <v>258</v>
      </c>
      <c r="K71" s="41" t="s">
        <v>213</v>
      </c>
    </row>
    <row r="72" s="36" customFormat="1" ht="85.05" customHeight="1" spans="1:11">
      <c r="A72" s="41">
        <v>40</v>
      </c>
      <c r="B72" s="41" t="s">
        <v>259</v>
      </c>
      <c r="C72" s="41" t="s">
        <v>213</v>
      </c>
      <c r="D72" s="41" t="s">
        <v>120</v>
      </c>
      <c r="E72" s="41" t="s">
        <v>260</v>
      </c>
      <c r="F72" s="45" t="s">
        <v>261</v>
      </c>
      <c r="G72" s="41">
        <v>115</v>
      </c>
      <c r="H72" s="41">
        <v>2025.8</v>
      </c>
      <c r="I72" s="41">
        <v>2025.12</v>
      </c>
      <c r="J72" s="45" t="s">
        <v>262</v>
      </c>
      <c r="K72" s="41" t="s">
        <v>213</v>
      </c>
    </row>
    <row r="73" s="36" customFormat="1" ht="85.05" customHeight="1" spans="1:11">
      <c r="A73" s="41">
        <v>41</v>
      </c>
      <c r="B73" s="41" t="s">
        <v>263</v>
      </c>
      <c r="C73" s="41" t="s">
        <v>213</v>
      </c>
      <c r="D73" s="41" t="s">
        <v>120</v>
      </c>
      <c r="E73" s="41" t="s">
        <v>264</v>
      </c>
      <c r="F73" s="45" t="s">
        <v>265</v>
      </c>
      <c r="G73" s="41">
        <v>38</v>
      </c>
      <c r="H73" s="41">
        <v>2025.8</v>
      </c>
      <c r="I73" s="41">
        <v>2025.12</v>
      </c>
      <c r="J73" s="45" t="s">
        <v>266</v>
      </c>
      <c r="K73" s="41" t="s">
        <v>213</v>
      </c>
    </row>
    <row r="74" s="36" customFormat="1" ht="210" customHeight="1" spans="1:11">
      <c r="A74" s="41">
        <v>42</v>
      </c>
      <c r="B74" s="41" t="s">
        <v>267</v>
      </c>
      <c r="C74" s="41" t="s">
        <v>213</v>
      </c>
      <c r="D74" s="41" t="s">
        <v>120</v>
      </c>
      <c r="E74" s="41" t="s">
        <v>268</v>
      </c>
      <c r="F74" s="45" t="s">
        <v>269</v>
      </c>
      <c r="G74" s="41">
        <v>420</v>
      </c>
      <c r="H74" s="41">
        <v>2025.1</v>
      </c>
      <c r="I74" s="41">
        <v>2025.12</v>
      </c>
      <c r="J74" s="45" t="s">
        <v>270</v>
      </c>
      <c r="K74" s="41" t="s">
        <v>213</v>
      </c>
    </row>
    <row r="75" s="36" customFormat="1" ht="94.95" customHeight="1" spans="1:11">
      <c r="A75" s="41">
        <v>43</v>
      </c>
      <c r="B75" s="41" t="s">
        <v>271</v>
      </c>
      <c r="C75" s="41" t="s">
        <v>213</v>
      </c>
      <c r="D75" s="41" t="s">
        <v>120</v>
      </c>
      <c r="E75" s="41" t="s">
        <v>272</v>
      </c>
      <c r="F75" s="45" t="s">
        <v>273</v>
      </c>
      <c r="G75" s="41">
        <v>210</v>
      </c>
      <c r="H75" s="41">
        <v>2025.5</v>
      </c>
      <c r="I75" s="41">
        <v>2025.8</v>
      </c>
      <c r="J75" s="45" t="s">
        <v>274</v>
      </c>
      <c r="K75" s="41" t="s">
        <v>213</v>
      </c>
    </row>
    <row r="76" s="36" customFormat="1" ht="90" customHeight="1" spans="1:11">
      <c r="A76" s="41">
        <v>44</v>
      </c>
      <c r="B76" s="41" t="s">
        <v>275</v>
      </c>
      <c r="C76" s="41" t="s">
        <v>213</v>
      </c>
      <c r="D76" s="41" t="s">
        <v>32</v>
      </c>
      <c r="E76" s="41" t="s">
        <v>276</v>
      </c>
      <c r="F76" s="61" t="s">
        <v>277</v>
      </c>
      <c r="G76" s="41">
        <v>22</v>
      </c>
      <c r="H76" s="41">
        <v>2024.6</v>
      </c>
      <c r="I76" s="41">
        <v>2024.12</v>
      </c>
      <c r="J76" s="45" t="s">
        <v>278</v>
      </c>
      <c r="K76" s="41" t="s">
        <v>213</v>
      </c>
    </row>
    <row r="77" s="36" customFormat="1" ht="139.95" customHeight="1" spans="1:11">
      <c r="A77" s="41">
        <v>45</v>
      </c>
      <c r="B77" s="41" t="s">
        <v>279</v>
      </c>
      <c r="C77" s="41" t="s">
        <v>213</v>
      </c>
      <c r="D77" s="41" t="s">
        <v>32</v>
      </c>
      <c r="E77" s="41" t="s">
        <v>147</v>
      </c>
      <c r="F77" s="45" t="s">
        <v>280</v>
      </c>
      <c r="G77" s="41">
        <v>23</v>
      </c>
      <c r="H77" s="41">
        <v>2024.6</v>
      </c>
      <c r="I77" s="41">
        <v>2024.12</v>
      </c>
      <c r="J77" s="45" t="s">
        <v>281</v>
      </c>
      <c r="K77" s="41" t="s">
        <v>213</v>
      </c>
    </row>
    <row r="78" s="36" customFormat="1" ht="100.05" customHeight="1" spans="1:11">
      <c r="A78" s="41">
        <v>46</v>
      </c>
      <c r="B78" s="41" t="s">
        <v>282</v>
      </c>
      <c r="C78" s="41" t="s">
        <v>213</v>
      </c>
      <c r="D78" s="41" t="s">
        <v>32</v>
      </c>
      <c r="E78" s="41" t="s">
        <v>283</v>
      </c>
      <c r="F78" s="61" t="s">
        <v>284</v>
      </c>
      <c r="G78" s="41">
        <v>16</v>
      </c>
      <c r="H78" s="41">
        <v>2024.6</v>
      </c>
      <c r="I78" s="41">
        <v>2024.12</v>
      </c>
      <c r="J78" s="45" t="s">
        <v>285</v>
      </c>
      <c r="K78" s="41" t="s">
        <v>213</v>
      </c>
    </row>
    <row r="79" s="36" customFormat="1" ht="108" customHeight="1" spans="1:11">
      <c r="A79" s="41">
        <v>47</v>
      </c>
      <c r="B79" s="41" t="s">
        <v>286</v>
      </c>
      <c r="C79" s="41" t="s">
        <v>213</v>
      </c>
      <c r="D79" s="41" t="s">
        <v>32</v>
      </c>
      <c r="E79" s="41" t="s">
        <v>238</v>
      </c>
      <c r="F79" s="61" t="s">
        <v>287</v>
      </c>
      <c r="G79" s="41">
        <v>33</v>
      </c>
      <c r="H79" s="41">
        <v>2024.3</v>
      </c>
      <c r="I79" s="41">
        <v>2024.12</v>
      </c>
      <c r="J79" s="45" t="s">
        <v>288</v>
      </c>
      <c r="K79" s="41" t="s">
        <v>213</v>
      </c>
    </row>
    <row r="80" s="36" customFormat="1" ht="169.95" customHeight="1" spans="1:11">
      <c r="A80" s="41">
        <v>48</v>
      </c>
      <c r="B80" s="41" t="s">
        <v>289</v>
      </c>
      <c r="C80" s="41" t="s">
        <v>213</v>
      </c>
      <c r="D80" s="41" t="s">
        <v>32</v>
      </c>
      <c r="E80" s="41" t="s">
        <v>151</v>
      </c>
      <c r="F80" s="61" t="s">
        <v>290</v>
      </c>
      <c r="G80" s="41">
        <v>24</v>
      </c>
      <c r="H80" s="41">
        <v>2024.4</v>
      </c>
      <c r="I80" s="41">
        <v>2024.5</v>
      </c>
      <c r="J80" s="45" t="s">
        <v>291</v>
      </c>
      <c r="K80" s="41" t="s">
        <v>213</v>
      </c>
    </row>
    <row r="81" s="36" customFormat="1" ht="115.05" customHeight="1" spans="1:11">
      <c r="A81" s="41">
        <v>49</v>
      </c>
      <c r="B81" s="41" t="s">
        <v>292</v>
      </c>
      <c r="C81" s="41" t="s">
        <v>213</v>
      </c>
      <c r="D81" s="41" t="s">
        <v>32</v>
      </c>
      <c r="E81" s="41" t="s">
        <v>293</v>
      </c>
      <c r="F81" s="45" t="s">
        <v>294</v>
      </c>
      <c r="G81" s="41">
        <v>10</v>
      </c>
      <c r="H81" s="41">
        <v>2024.5</v>
      </c>
      <c r="I81" s="41">
        <v>2024.12</v>
      </c>
      <c r="J81" s="45" t="s">
        <v>295</v>
      </c>
      <c r="K81" s="41" t="s">
        <v>213</v>
      </c>
    </row>
    <row r="82" s="36" customFormat="1" ht="51" customHeight="1" spans="1:11">
      <c r="A82" s="41">
        <v>50</v>
      </c>
      <c r="B82" s="41" t="s">
        <v>296</v>
      </c>
      <c r="C82" s="41" t="s">
        <v>213</v>
      </c>
      <c r="D82" s="41" t="s">
        <v>32</v>
      </c>
      <c r="E82" s="41" t="s">
        <v>174</v>
      </c>
      <c r="F82" s="45" t="s">
        <v>297</v>
      </c>
      <c r="G82" s="41">
        <v>21</v>
      </c>
      <c r="H82" s="41">
        <v>2024.3</v>
      </c>
      <c r="I82" s="41">
        <v>2024.12</v>
      </c>
      <c r="J82" s="45" t="s">
        <v>298</v>
      </c>
      <c r="K82" s="41" t="s">
        <v>213</v>
      </c>
    </row>
    <row r="83" s="36" customFormat="1" ht="199.95" customHeight="1" spans="1:11">
      <c r="A83" s="41">
        <v>51</v>
      </c>
      <c r="B83" s="41" t="s">
        <v>299</v>
      </c>
      <c r="C83" s="41" t="s">
        <v>213</v>
      </c>
      <c r="D83" s="41" t="s">
        <v>32</v>
      </c>
      <c r="E83" s="41" t="s">
        <v>218</v>
      </c>
      <c r="F83" s="45" t="s">
        <v>300</v>
      </c>
      <c r="G83" s="41">
        <v>26</v>
      </c>
      <c r="H83" s="41">
        <v>2024.3</v>
      </c>
      <c r="I83" s="41">
        <v>2024.12</v>
      </c>
      <c r="J83" s="45" t="s">
        <v>301</v>
      </c>
      <c r="K83" s="41" t="s">
        <v>213</v>
      </c>
    </row>
    <row r="84" s="36" customFormat="1" ht="90" customHeight="1" spans="1:11">
      <c r="A84" s="41">
        <v>52</v>
      </c>
      <c r="B84" s="41" t="s">
        <v>302</v>
      </c>
      <c r="C84" s="41" t="s">
        <v>213</v>
      </c>
      <c r="D84" s="41" t="s">
        <v>32</v>
      </c>
      <c r="E84" s="41" t="s">
        <v>260</v>
      </c>
      <c r="F84" s="45" t="s">
        <v>303</v>
      </c>
      <c r="G84" s="41">
        <v>21</v>
      </c>
      <c r="H84" s="41">
        <v>2024.3</v>
      </c>
      <c r="I84" s="41">
        <v>2024.12</v>
      </c>
      <c r="J84" s="45" t="s">
        <v>304</v>
      </c>
      <c r="K84" s="41" t="s">
        <v>213</v>
      </c>
    </row>
    <row r="85" s="36" customFormat="1" ht="79.95" customHeight="1" spans="1:11">
      <c r="A85" s="41">
        <v>53</v>
      </c>
      <c r="B85" s="41" t="s">
        <v>305</v>
      </c>
      <c r="C85" s="41" t="s">
        <v>213</v>
      </c>
      <c r="D85" s="41" t="s">
        <v>32</v>
      </c>
      <c r="E85" s="41" t="s">
        <v>306</v>
      </c>
      <c r="F85" s="45" t="s">
        <v>307</v>
      </c>
      <c r="G85" s="41">
        <v>10</v>
      </c>
      <c r="H85" s="41">
        <v>2024.3</v>
      </c>
      <c r="I85" s="41">
        <v>2024.12</v>
      </c>
      <c r="J85" s="45" t="s">
        <v>308</v>
      </c>
      <c r="K85" s="41" t="s">
        <v>213</v>
      </c>
    </row>
    <row r="86" s="36" customFormat="1" ht="79.95" customHeight="1" spans="1:11">
      <c r="A86" s="41">
        <v>54</v>
      </c>
      <c r="B86" s="41" t="s">
        <v>309</v>
      </c>
      <c r="C86" s="41" t="s">
        <v>213</v>
      </c>
      <c r="D86" s="41" t="s">
        <v>32</v>
      </c>
      <c r="E86" s="41" t="s">
        <v>310</v>
      </c>
      <c r="F86" s="45" t="s">
        <v>311</v>
      </c>
      <c r="G86" s="41">
        <v>9</v>
      </c>
      <c r="H86" s="41">
        <v>2024.3</v>
      </c>
      <c r="I86" s="41">
        <v>2024.12</v>
      </c>
      <c r="J86" s="45" t="s">
        <v>312</v>
      </c>
      <c r="K86" s="41" t="s">
        <v>213</v>
      </c>
    </row>
    <row r="87" s="36" customFormat="1" ht="60" customHeight="1" spans="1:13">
      <c r="A87" s="41">
        <v>55</v>
      </c>
      <c r="B87" s="41" t="s">
        <v>313</v>
      </c>
      <c r="C87" s="41" t="s">
        <v>314</v>
      </c>
      <c r="D87" s="41" t="s">
        <v>23</v>
      </c>
      <c r="E87" s="41" t="s">
        <v>315</v>
      </c>
      <c r="F87" s="45" t="s">
        <v>316</v>
      </c>
      <c r="G87" s="41">
        <v>280</v>
      </c>
      <c r="H87" s="41">
        <v>2024.5</v>
      </c>
      <c r="I87" s="41">
        <v>2025.11</v>
      </c>
      <c r="J87" s="45" t="s">
        <v>317</v>
      </c>
      <c r="K87" s="41" t="s">
        <v>318</v>
      </c>
      <c r="M87" s="32"/>
    </row>
    <row r="88" s="36" customFormat="1" ht="40.05" customHeight="1" spans="1:13">
      <c r="A88" s="40" t="s">
        <v>319</v>
      </c>
      <c r="B88" s="40" t="s">
        <v>320</v>
      </c>
      <c r="C88" s="40" t="s">
        <v>15</v>
      </c>
      <c r="D88" s="40">
        <v>80</v>
      </c>
      <c r="E88" s="40"/>
      <c r="F88" s="48"/>
      <c r="G88" s="40">
        <f>SUM(G89:G92)</f>
        <v>4690.324432</v>
      </c>
      <c r="H88" s="59"/>
      <c r="I88" s="59"/>
      <c r="J88" s="60"/>
      <c r="K88" s="59"/>
      <c r="M88" s="32"/>
    </row>
    <row r="89" s="32" customFormat="1" ht="40.05" customHeight="1" spans="1:11">
      <c r="A89" s="41" t="s">
        <v>18</v>
      </c>
      <c r="B89" s="41" t="s">
        <v>321</v>
      </c>
      <c r="C89" s="41" t="s">
        <v>20</v>
      </c>
      <c r="D89" s="41">
        <f>SUM(水利!D6)</f>
        <v>30</v>
      </c>
      <c r="E89" s="41"/>
      <c r="F89" s="45"/>
      <c r="G89" s="41">
        <f>SUM(水利!G6)</f>
        <v>1167.26003</v>
      </c>
      <c r="H89" s="41"/>
      <c r="I89" s="41"/>
      <c r="J89" s="45"/>
      <c r="K89" s="41"/>
    </row>
    <row r="90" s="32" customFormat="1" ht="40.05" customHeight="1" spans="1:11">
      <c r="A90" s="41" t="s">
        <v>66</v>
      </c>
      <c r="B90" s="41" t="s">
        <v>322</v>
      </c>
      <c r="C90" s="41" t="s">
        <v>20</v>
      </c>
      <c r="D90" s="41">
        <f>SUM(交通!D6)</f>
        <v>14</v>
      </c>
      <c r="E90" s="41"/>
      <c r="F90" s="45"/>
      <c r="G90" s="41">
        <f>SUM(交通!G6)</f>
        <v>1032.78</v>
      </c>
      <c r="H90" s="41"/>
      <c r="I90" s="41"/>
      <c r="J90" s="45"/>
      <c r="K90" s="41"/>
    </row>
    <row r="91" s="32" customFormat="1" ht="40.05" customHeight="1" spans="1:11">
      <c r="A91" s="41" t="s">
        <v>108</v>
      </c>
      <c r="B91" s="41" t="s">
        <v>323</v>
      </c>
      <c r="C91" s="41" t="s">
        <v>20</v>
      </c>
      <c r="D91" s="41">
        <f>SUM(人居环境!D6)</f>
        <v>34</v>
      </c>
      <c r="E91" s="41"/>
      <c r="F91" s="45"/>
      <c r="G91" s="41">
        <f>人居环境!G6</f>
        <v>748.654402</v>
      </c>
      <c r="H91" s="41"/>
      <c r="I91" s="41"/>
      <c r="J91" s="45"/>
      <c r="K91" s="41"/>
    </row>
    <row r="92" s="32" customFormat="1" ht="40.05" customHeight="1" spans="1:11">
      <c r="A92" s="41" t="s">
        <v>324</v>
      </c>
      <c r="B92" s="41" t="s">
        <v>325</v>
      </c>
      <c r="C92" s="41" t="s">
        <v>20</v>
      </c>
      <c r="D92" s="41">
        <v>2</v>
      </c>
      <c r="E92" s="41"/>
      <c r="F92" s="45"/>
      <c r="G92" s="41">
        <v>1741.63</v>
      </c>
      <c r="H92" s="41"/>
      <c r="I92" s="41"/>
      <c r="J92" s="45"/>
      <c r="K92" s="41"/>
    </row>
    <row r="93" s="32" customFormat="1" ht="64.95" customHeight="1" spans="1:13">
      <c r="A93" s="41">
        <v>1</v>
      </c>
      <c r="B93" s="41" t="s">
        <v>326</v>
      </c>
      <c r="C93" s="41" t="s">
        <v>169</v>
      </c>
      <c r="D93" s="41" t="s">
        <v>23</v>
      </c>
      <c r="E93" s="41" t="s">
        <v>218</v>
      </c>
      <c r="F93" s="45" t="s">
        <v>327</v>
      </c>
      <c r="G93" s="41">
        <v>392</v>
      </c>
      <c r="H93" s="41">
        <v>2025.3</v>
      </c>
      <c r="I93" s="41">
        <v>2025.12</v>
      </c>
      <c r="J93" s="45" t="s">
        <v>328</v>
      </c>
      <c r="K93" s="41" t="s">
        <v>329</v>
      </c>
      <c r="M93" s="36"/>
    </row>
    <row r="94" s="32" customFormat="1" ht="255.6" customHeight="1" spans="1:13">
      <c r="A94" s="41">
        <v>2</v>
      </c>
      <c r="B94" s="41" t="s">
        <v>330</v>
      </c>
      <c r="C94" s="41" t="s">
        <v>331</v>
      </c>
      <c r="D94" s="41" t="s">
        <v>32</v>
      </c>
      <c r="E94" s="41" t="s">
        <v>332</v>
      </c>
      <c r="F94" s="45" t="s">
        <v>333</v>
      </c>
      <c r="G94" s="41">
        <v>1349.63</v>
      </c>
      <c r="H94" s="41">
        <v>2025.3</v>
      </c>
      <c r="I94" s="41">
        <v>2025.11</v>
      </c>
      <c r="J94" s="45" t="s">
        <v>334</v>
      </c>
      <c r="K94" s="41" t="s">
        <v>331</v>
      </c>
      <c r="M94" s="31"/>
    </row>
    <row r="95" s="36" customFormat="1" ht="40" customHeight="1" spans="1:13">
      <c r="A95" s="40" t="s">
        <v>335</v>
      </c>
      <c r="B95" s="40" t="s">
        <v>336</v>
      </c>
      <c r="C95" s="40" t="s">
        <v>20</v>
      </c>
      <c r="D95" s="40">
        <v>6</v>
      </c>
      <c r="E95" s="40"/>
      <c r="F95" s="48"/>
      <c r="G95" s="40">
        <f>SUM(G96:G101)</f>
        <v>1621</v>
      </c>
      <c r="H95" s="40"/>
      <c r="I95" s="40"/>
      <c r="J95" s="48"/>
      <c r="K95" s="40"/>
      <c r="M95" s="31"/>
    </row>
    <row r="96" ht="109.95" customHeight="1" spans="1:11">
      <c r="A96" s="41">
        <v>1</v>
      </c>
      <c r="B96" s="41" t="s">
        <v>337</v>
      </c>
      <c r="C96" s="41" t="s">
        <v>22</v>
      </c>
      <c r="D96" s="41" t="s">
        <v>23</v>
      </c>
      <c r="E96" s="41" t="s">
        <v>24</v>
      </c>
      <c r="F96" s="45" t="s">
        <v>338</v>
      </c>
      <c r="G96" s="41">
        <v>146</v>
      </c>
      <c r="H96" s="41">
        <v>2024.1</v>
      </c>
      <c r="I96" s="41">
        <v>2024.12</v>
      </c>
      <c r="J96" s="45" t="s">
        <v>339</v>
      </c>
      <c r="K96" s="41" t="s">
        <v>22</v>
      </c>
    </row>
    <row r="97" ht="90" customHeight="1" spans="1:11">
      <c r="A97" s="41">
        <v>2</v>
      </c>
      <c r="B97" s="41" t="s">
        <v>340</v>
      </c>
      <c r="C97" s="41" t="s">
        <v>22</v>
      </c>
      <c r="D97" s="41" t="s">
        <v>23</v>
      </c>
      <c r="E97" s="41" t="s">
        <v>24</v>
      </c>
      <c r="F97" s="45" t="s">
        <v>341</v>
      </c>
      <c r="G97" s="41">
        <v>350</v>
      </c>
      <c r="H97" s="41">
        <v>2024.1</v>
      </c>
      <c r="I97" s="41">
        <v>2024.12</v>
      </c>
      <c r="J97" s="45" t="s">
        <v>342</v>
      </c>
      <c r="K97" s="41" t="s">
        <v>22</v>
      </c>
    </row>
    <row r="98" ht="57" customHeight="1" spans="1:11">
      <c r="A98" s="41">
        <v>3</v>
      </c>
      <c r="B98" s="41" t="s">
        <v>343</v>
      </c>
      <c r="C98" s="41" t="s">
        <v>22</v>
      </c>
      <c r="D98" s="41" t="s">
        <v>23</v>
      </c>
      <c r="E98" s="41" t="s">
        <v>24</v>
      </c>
      <c r="F98" s="45" t="s">
        <v>344</v>
      </c>
      <c r="G98" s="41">
        <v>230</v>
      </c>
      <c r="H98" s="41">
        <v>2024.5</v>
      </c>
      <c r="I98" s="41">
        <v>2024.12</v>
      </c>
      <c r="J98" s="45" t="s">
        <v>345</v>
      </c>
      <c r="K98" s="41" t="s">
        <v>22</v>
      </c>
    </row>
    <row r="99" ht="57" customHeight="1" spans="1:11">
      <c r="A99" s="41">
        <v>4</v>
      </c>
      <c r="B99" s="41" t="s">
        <v>346</v>
      </c>
      <c r="C99" s="41" t="s">
        <v>22</v>
      </c>
      <c r="D99" s="41" t="s">
        <v>23</v>
      </c>
      <c r="E99" s="41" t="s">
        <v>24</v>
      </c>
      <c r="F99" s="45" t="s">
        <v>347</v>
      </c>
      <c r="G99" s="41">
        <v>25</v>
      </c>
      <c r="H99" s="41">
        <v>2024.8</v>
      </c>
      <c r="I99" s="41">
        <v>2024.11</v>
      </c>
      <c r="J99" s="45" t="s">
        <v>348</v>
      </c>
      <c r="K99" s="41" t="s">
        <v>22</v>
      </c>
    </row>
    <row r="100" ht="57" customHeight="1" spans="1:11">
      <c r="A100" s="41">
        <v>5</v>
      </c>
      <c r="B100" s="41" t="s">
        <v>349</v>
      </c>
      <c r="C100" s="41" t="s">
        <v>22</v>
      </c>
      <c r="D100" s="41" t="s">
        <v>23</v>
      </c>
      <c r="E100" s="41" t="s">
        <v>24</v>
      </c>
      <c r="F100" s="45" t="s">
        <v>350</v>
      </c>
      <c r="G100" s="41">
        <v>270</v>
      </c>
      <c r="H100" s="41">
        <v>2024.1</v>
      </c>
      <c r="I100" s="41">
        <v>2024.12</v>
      </c>
      <c r="J100" s="45" t="s">
        <v>351</v>
      </c>
      <c r="K100" s="41" t="s">
        <v>22</v>
      </c>
    </row>
    <row r="101" ht="109.95" customHeight="1" spans="1:11">
      <c r="A101" s="41">
        <v>6</v>
      </c>
      <c r="B101" s="41" t="s">
        <v>352</v>
      </c>
      <c r="C101" s="41" t="s">
        <v>353</v>
      </c>
      <c r="D101" s="41" t="s">
        <v>23</v>
      </c>
      <c r="E101" s="41" t="s">
        <v>24</v>
      </c>
      <c r="F101" s="45" t="s">
        <v>354</v>
      </c>
      <c r="G101" s="41">
        <v>600</v>
      </c>
      <c r="H101" s="41">
        <v>2024.1</v>
      </c>
      <c r="I101" s="41">
        <v>2024.12</v>
      </c>
      <c r="J101" s="45" t="s">
        <v>355</v>
      </c>
      <c r="K101" s="41" t="s">
        <v>353</v>
      </c>
    </row>
  </sheetData>
  <mergeCells count="1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235416666666667" footer="0.196527777777778"/>
  <pageSetup paperSize="9"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tabSelected="1" zoomScale="80" zoomScaleNormal="80" workbookViewId="0">
      <pane ySplit="5" topLeftCell="A22" activePane="bottomLeft" state="frozen"/>
      <selection/>
      <selection pane="bottomLeft" activeCell="A2" sqref="A2:K2"/>
    </sheetView>
  </sheetViews>
  <sheetFormatPr defaultColWidth="9" defaultRowHeight="15"/>
  <cols>
    <col min="1" max="1" width="9.10833333333333" customWidth="1"/>
    <col min="2" max="2" width="30.6666666666667" customWidth="1"/>
    <col min="3" max="3" width="16.6666666666667"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 min="12" max="12" width="15.6666666666667" customWidth="1"/>
    <col min="13" max="14" width="11.775"/>
  </cols>
  <sheetData>
    <row r="1" ht="19.95" customHeight="1" spans="1:2">
      <c r="A1" s="34" t="s">
        <v>356</v>
      </c>
      <c r="B1" s="34"/>
    </row>
    <row r="2" s="24" customFormat="1" ht="40.05" customHeight="1" spans="1:12">
      <c r="A2" s="35" t="s">
        <v>357</v>
      </c>
      <c r="B2" s="35"/>
      <c r="C2" s="35"/>
      <c r="D2" s="35"/>
      <c r="E2" s="35"/>
      <c r="F2" s="35"/>
      <c r="G2" s="35"/>
      <c r="H2" s="35"/>
      <c r="I2" s="35"/>
      <c r="J2" s="35"/>
      <c r="K2" s="35"/>
      <c r="L2" s="35"/>
    </row>
    <row r="3" s="25" customFormat="1" ht="22.05" customHeight="1" spans="1:10">
      <c r="A3" s="36"/>
      <c r="B3" s="37"/>
      <c r="C3" s="37"/>
      <c r="D3" s="37"/>
      <c r="E3" s="37"/>
      <c r="F3" s="37"/>
      <c r="G3" s="37"/>
      <c r="H3" s="37"/>
      <c r="J3" s="46" t="s">
        <v>2</v>
      </c>
    </row>
    <row r="4" s="25" customFormat="1" ht="30" customHeight="1" spans="1:12">
      <c r="A4" s="43" t="s">
        <v>3</v>
      </c>
      <c r="B4" s="43" t="s">
        <v>4</v>
      </c>
      <c r="C4" s="43" t="s">
        <v>5</v>
      </c>
      <c r="D4" s="43" t="s">
        <v>6</v>
      </c>
      <c r="E4" s="43" t="s">
        <v>7</v>
      </c>
      <c r="F4" s="43" t="s">
        <v>8</v>
      </c>
      <c r="G4" s="43" t="s">
        <v>9</v>
      </c>
      <c r="H4" s="43" t="s">
        <v>10</v>
      </c>
      <c r="I4" s="43"/>
      <c r="J4" s="43" t="s">
        <v>11</v>
      </c>
      <c r="K4" s="43" t="s">
        <v>12</v>
      </c>
      <c r="L4" s="52"/>
    </row>
    <row r="5" s="26" customFormat="1" ht="30" customHeight="1" spans="1:12">
      <c r="A5" s="43"/>
      <c r="B5" s="43"/>
      <c r="C5" s="43"/>
      <c r="D5" s="43"/>
      <c r="E5" s="43"/>
      <c r="F5" s="43"/>
      <c r="G5" s="43"/>
      <c r="H5" s="43" t="s">
        <v>13</v>
      </c>
      <c r="I5" s="43" t="s">
        <v>14</v>
      </c>
      <c r="J5" s="43"/>
      <c r="K5" s="43"/>
      <c r="L5" s="52"/>
    </row>
    <row r="6" s="26" customFormat="1" ht="40.05" customHeight="1" spans="1:12">
      <c r="A6" s="40" t="s">
        <v>18</v>
      </c>
      <c r="B6" s="40" t="s">
        <v>358</v>
      </c>
      <c r="C6" s="40" t="s">
        <v>359</v>
      </c>
      <c r="D6" s="50">
        <v>30</v>
      </c>
      <c r="E6" s="50"/>
      <c r="F6" s="50"/>
      <c r="G6" s="50">
        <f>SUM(G7:G36)</f>
        <v>1167.26003</v>
      </c>
      <c r="H6" s="40"/>
      <c r="I6" s="40"/>
      <c r="J6" s="50"/>
      <c r="K6" s="40"/>
      <c r="L6" s="53"/>
    </row>
    <row r="7" ht="43.95" customHeight="1" spans="1:11">
      <c r="A7" s="41">
        <v>1</v>
      </c>
      <c r="B7" s="41" t="s">
        <v>360</v>
      </c>
      <c r="C7" s="41" t="s">
        <v>111</v>
      </c>
      <c r="D7" s="41" t="s">
        <v>32</v>
      </c>
      <c r="E7" s="41" t="s">
        <v>361</v>
      </c>
      <c r="F7" s="41" t="s">
        <v>362</v>
      </c>
      <c r="G7" s="41">
        <v>1</v>
      </c>
      <c r="H7" s="41">
        <v>2020.6</v>
      </c>
      <c r="I7" s="41">
        <v>2020.8</v>
      </c>
      <c r="J7" s="41" t="s">
        <v>363</v>
      </c>
      <c r="K7" s="41" t="s">
        <v>111</v>
      </c>
    </row>
    <row r="8" ht="43.95" customHeight="1" spans="1:11">
      <c r="A8" s="41">
        <v>2</v>
      </c>
      <c r="B8" s="41" t="s">
        <v>364</v>
      </c>
      <c r="C8" s="41" t="s">
        <v>111</v>
      </c>
      <c r="D8" s="41" t="s">
        <v>32</v>
      </c>
      <c r="E8" s="41" t="s">
        <v>365</v>
      </c>
      <c r="F8" s="41" t="s">
        <v>362</v>
      </c>
      <c r="G8" s="41">
        <v>1</v>
      </c>
      <c r="H8" s="41">
        <v>2020.6</v>
      </c>
      <c r="I8" s="41">
        <v>2020.8</v>
      </c>
      <c r="J8" s="41" t="s">
        <v>366</v>
      </c>
      <c r="K8" s="41" t="s">
        <v>111</v>
      </c>
    </row>
    <row r="9" ht="43.95" customHeight="1" spans="1:11">
      <c r="A9" s="41">
        <v>3</v>
      </c>
      <c r="B9" s="41" t="s">
        <v>367</v>
      </c>
      <c r="C9" s="41" t="s">
        <v>111</v>
      </c>
      <c r="D9" s="41" t="s">
        <v>32</v>
      </c>
      <c r="E9" s="41" t="s">
        <v>186</v>
      </c>
      <c r="F9" s="41" t="s">
        <v>362</v>
      </c>
      <c r="G9" s="41">
        <v>1</v>
      </c>
      <c r="H9" s="41">
        <v>2020.6</v>
      </c>
      <c r="I9" s="41">
        <v>2020.8</v>
      </c>
      <c r="J9" s="41" t="s">
        <v>368</v>
      </c>
      <c r="K9" s="41" t="s">
        <v>111</v>
      </c>
    </row>
    <row r="10" ht="43.95" customHeight="1" spans="1:11">
      <c r="A10" s="41">
        <v>4</v>
      </c>
      <c r="B10" s="41" t="s">
        <v>369</v>
      </c>
      <c r="C10" s="41" t="s">
        <v>111</v>
      </c>
      <c r="D10" s="41" t="s">
        <v>32</v>
      </c>
      <c r="E10" s="41" t="s">
        <v>112</v>
      </c>
      <c r="F10" s="41" t="s">
        <v>362</v>
      </c>
      <c r="G10" s="41">
        <v>1</v>
      </c>
      <c r="H10" s="41">
        <v>2020.6</v>
      </c>
      <c r="I10" s="41">
        <v>2020.8</v>
      </c>
      <c r="J10" s="41" t="s">
        <v>370</v>
      </c>
      <c r="K10" s="41" t="s">
        <v>111</v>
      </c>
    </row>
    <row r="11" ht="43.95" customHeight="1" spans="1:11">
      <c r="A11" s="41">
        <v>5</v>
      </c>
      <c r="B11" s="41" t="s">
        <v>371</v>
      </c>
      <c r="C11" s="41" t="s">
        <v>111</v>
      </c>
      <c r="D11" s="41" t="s">
        <v>32</v>
      </c>
      <c r="E11" s="41" t="s">
        <v>372</v>
      </c>
      <c r="F11" s="41" t="s">
        <v>362</v>
      </c>
      <c r="G11" s="41">
        <v>1</v>
      </c>
      <c r="H11" s="41">
        <v>2020.6</v>
      </c>
      <c r="I11" s="41">
        <v>2020.8</v>
      </c>
      <c r="J11" s="41" t="s">
        <v>373</v>
      </c>
      <c r="K11" s="41" t="s">
        <v>111</v>
      </c>
    </row>
    <row r="12" ht="43.95" customHeight="1" spans="1:11">
      <c r="A12" s="41">
        <v>6</v>
      </c>
      <c r="B12" s="41" t="s">
        <v>374</v>
      </c>
      <c r="C12" s="41" t="s">
        <v>111</v>
      </c>
      <c r="D12" s="41" t="s">
        <v>32</v>
      </c>
      <c r="E12" s="41" t="s">
        <v>375</v>
      </c>
      <c r="F12" s="41" t="s">
        <v>362</v>
      </c>
      <c r="G12" s="41">
        <v>0.3595</v>
      </c>
      <c r="H12" s="41">
        <v>2020.6</v>
      </c>
      <c r="I12" s="41">
        <v>2020.8</v>
      </c>
      <c r="J12" s="41" t="s">
        <v>376</v>
      </c>
      <c r="K12" s="41" t="s">
        <v>111</v>
      </c>
    </row>
    <row r="13" s="49" customFormat="1" ht="43.95" customHeight="1" spans="1:12">
      <c r="A13" s="41">
        <v>7</v>
      </c>
      <c r="B13" s="41" t="s">
        <v>377</v>
      </c>
      <c r="C13" s="41" t="s">
        <v>111</v>
      </c>
      <c r="D13" s="41" t="s">
        <v>32</v>
      </c>
      <c r="E13" s="41" t="s">
        <v>378</v>
      </c>
      <c r="F13" s="45" t="s">
        <v>379</v>
      </c>
      <c r="G13" s="41">
        <v>22</v>
      </c>
      <c r="H13" s="41">
        <v>2022.6</v>
      </c>
      <c r="I13" s="41">
        <v>2022.12</v>
      </c>
      <c r="J13" s="45" t="s">
        <v>380</v>
      </c>
      <c r="K13" s="41" t="s">
        <v>111</v>
      </c>
      <c r="L13" s="54"/>
    </row>
    <row r="14" s="49" customFormat="1" ht="60" customHeight="1" spans="1:12">
      <c r="A14" s="41">
        <v>8</v>
      </c>
      <c r="B14" s="41" t="s">
        <v>381</v>
      </c>
      <c r="C14" s="41" t="s">
        <v>111</v>
      </c>
      <c r="D14" s="41" t="s">
        <v>32</v>
      </c>
      <c r="E14" s="41" t="s">
        <v>260</v>
      </c>
      <c r="F14" s="45" t="s">
        <v>382</v>
      </c>
      <c r="G14" s="41">
        <v>10.2348</v>
      </c>
      <c r="H14" s="51">
        <v>2023.5</v>
      </c>
      <c r="I14" s="51">
        <v>2023.11</v>
      </c>
      <c r="J14" s="41" t="s">
        <v>383</v>
      </c>
      <c r="K14" s="41" t="s">
        <v>111</v>
      </c>
      <c r="L14" s="54"/>
    </row>
    <row r="15" s="49" customFormat="1" ht="124.95" customHeight="1" spans="1:12">
      <c r="A15" s="41">
        <v>9</v>
      </c>
      <c r="B15" s="41" t="s">
        <v>384</v>
      </c>
      <c r="C15" s="41" t="s">
        <v>111</v>
      </c>
      <c r="D15" s="41" t="s">
        <v>32</v>
      </c>
      <c r="E15" s="41" t="s">
        <v>385</v>
      </c>
      <c r="F15" s="45" t="s">
        <v>386</v>
      </c>
      <c r="G15" s="41">
        <v>7.48963</v>
      </c>
      <c r="H15" s="51">
        <v>2023.5</v>
      </c>
      <c r="I15" s="51">
        <v>2023.11</v>
      </c>
      <c r="J15" s="41" t="s">
        <v>387</v>
      </c>
      <c r="K15" s="41" t="s">
        <v>111</v>
      </c>
      <c r="L15" s="54"/>
    </row>
    <row r="16" s="49" customFormat="1" ht="160" customHeight="1" spans="1:12">
      <c r="A16" s="41">
        <v>10</v>
      </c>
      <c r="B16" s="41" t="s">
        <v>388</v>
      </c>
      <c r="C16" s="41" t="s">
        <v>111</v>
      </c>
      <c r="D16" s="41" t="s">
        <v>32</v>
      </c>
      <c r="E16" s="41" t="s">
        <v>389</v>
      </c>
      <c r="F16" s="45" t="s">
        <v>390</v>
      </c>
      <c r="G16" s="41">
        <v>6.3342</v>
      </c>
      <c r="H16" s="41">
        <v>2023.11</v>
      </c>
      <c r="I16" s="41">
        <v>2024.9</v>
      </c>
      <c r="J16" s="41" t="s">
        <v>391</v>
      </c>
      <c r="K16" s="41" t="s">
        <v>111</v>
      </c>
      <c r="L16" s="54"/>
    </row>
    <row r="17" s="49" customFormat="1" ht="60" customHeight="1" spans="1:12">
      <c r="A17" s="41">
        <v>11</v>
      </c>
      <c r="B17" s="41" t="s">
        <v>392</v>
      </c>
      <c r="C17" s="41" t="s">
        <v>111</v>
      </c>
      <c r="D17" s="41" t="s">
        <v>32</v>
      </c>
      <c r="E17" s="41" t="s">
        <v>393</v>
      </c>
      <c r="F17" s="45" t="s">
        <v>394</v>
      </c>
      <c r="G17" s="41">
        <v>37.7983</v>
      </c>
      <c r="H17" s="41">
        <v>2024.5</v>
      </c>
      <c r="I17" s="41">
        <v>2024.9</v>
      </c>
      <c r="J17" s="45" t="s">
        <v>395</v>
      </c>
      <c r="K17" s="41" t="s">
        <v>111</v>
      </c>
      <c r="L17" s="54"/>
    </row>
    <row r="18" s="49" customFormat="1" ht="115" customHeight="1" spans="1:12">
      <c r="A18" s="41">
        <v>12</v>
      </c>
      <c r="B18" s="41" t="s">
        <v>396</v>
      </c>
      <c r="C18" s="41" t="s">
        <v>111</v>
      </c>
      <c r="D18" s="41" t="s">
        <v>32</v>
      </c>
      <c r="E18" s="41" t="s">
        <v>397</v>
      </c>
      <c r="F18" s="45" t="s">
        <v>398</v>
      </c>
      <c r="G18" s="41">
        <v>105.5042</v>
      </c>
      <c r="H18" s="41">
        <v>2024.3</v>
      </c>
      <c r="I18" s="41">
        <v>2024.6</v>
      </c>
      <c r="J18" s="45" t="s">
        <v>399</v>
      </c>
      <c r="K18" s="41" t="s">
        <v>111</v>
      </c>
      <c r="L18" s="54"/>
    </row>
    <row r="19" ht="79.95" customHeight="1" spans="1:12">
      <c r="A19" s="41">
        <v>13</v>
      </c>
      <c r="B19" s="41" t="s">
        <v>400</v>
      </c>
      <c r="C19" s="41" t="s">
        <v>111</v>
      </c>
      <c r="D19" s="41" t="s">
        <v>32</v>
      </c>
      <c r="E19" s="41" t="s">
        <v>401</v>
      </c>
      <c r="F19" s="45" t="s">
        <v>402</v>
      </c>
      <c r="G19" s="41">
        <v>18.4713</v>
      </c>
      <c r="H19" s="41">
        <v>2024.5</v>
      </c>
      <c r="I19" s="41">
        <v>2024.8</v>
      </c>
      <c r="J19" s="45" t="s">
        <v>403</v>
      </c>
      <c r="K19" s="41" t="s">
        <v>111</v>
      </c>
      <c r="L19" s="54"/>
    </row>
    <row r="20" ht="79.95" customHeight="1" spans="1:12">
      <c r="A20" s="41">
        <v>14</v>
      </c>
      <c r="B20" s="41" t="s">
        <v>404</v>
      </c>
      <c r="C20" s="41" t="s">
        <v>111</v>
      </c>
      <c r="D20" s="41" t="s">
        <v>32</v>
      </c>
      <c r="E20" s="41" t="s">
        <v>405</v>
      </c>
      <c r="F20" s="45" t="s">
        <v>406</v>
      </c>
      <c r="G20" s="41">
        <v>21.7329</v>
      </c>
      <c r="H20" s="41">
        <v>2024.4</v>
      </c>
      <c r="I20" s="41">
        <v>2024.5</v>
      </c>
      <c r="J20" s="45" t="s">
        <v>407</v>
      </c>
      <c r="K20" s="41" t="s">
        <v>111</v>
      </c>
      <c r="L20" s="54"/>
    </row>
    <row r="21" ht="79.95" customHeight="1" spans="1:12">
      <c r="A21" s="41">
        <v>15</v>
      </c>
      <c r="B21" s="41" t="s">
        <v>408</v>
      </c>
      <c r="C21" s="41" t="s">
        <v>111</v>
      </c>
      <c r="D21" s="41" t="s">
        <v>32</v>
      </c>
      <c r="E21" s="41" t="s">
        <v>409</v>
      </c>
      <c r="F21" s="45" t="s">
        <v>410</v>
      </c>
      <c r="G21" s="41">
        <v>11</v>
      </c>
      <c r="H21" s="41">
        <v>2024.3</v>
      </c>
      <c r="I21" s="41">
        <v>2024.11</v>
      </c>
      <c r="J21" s="45" t="s">
        <v>411</v>
      </c>
      <c r="K21" s="41" t="s">
        <v>111</v>
      </c>
      <c r="L21" s="54"/>
    </row>
    <row r="22" ht="79.95" customHeight="1" spans="1:12">
      <c r="A22" s="41">
        <v>16</v>
      </c>
      <c r="B22" s="41" t="s">
        <v>412</v>
      </c>
      <c r="C22" s="41" t="s">
        <v>111</v>
      </c>
      <c r="D22" s="41" t="s">
        <v>32</v>
      </c>
      <c r="E22" s="41" t="s">
        <v>413</v>
      </c>
      <c r="F22" s="45" t="s">
        <v>414</v>
      </c>
      <c r="G22" s="41">
        <v>54.653</v>
      </c>
      <c r="H22" s="41">
        <v>2024.3</v>
      </c>
      <c r="I22" s="41">
        <v>2024.11</v>
      </c>
      <c r="J22" s="45" t="s">
        <v>415</v>
      </c>
      <c r="K22" s="41" t="s">
        <v>111</v>
      </c>
      <c r="L22" s="54"/>
    </row>
    <row r="23" ht="60" customHeight="1" spans="1:12">
      <c r="A23" s="41">
        <v>17</v>
      </c>
      <c r="B23" s="41" t="s">
        <v>416</v>
      </c>
      <c r="C23" s="41" t="s">
        <v>111</v>
      </c>
      <c r="D23" s="41" t="s">
        <v>32</v>
      </c>
      <c r="E23" s="41" t="s">
        <v>417</v>
      </c>
      <c r="F23" s="45" t="s">
        <v>418</v>
      </c>
      <c r="G23" s="41">
        <v>12</v>
      </c>
      <c r="H23" s="41">
        <v>2024.5</v>
      </c>
      <c r="I23" s="41">
        <v>2024.7</v>
      </c>
      <c r="J23" s="45" t="s">
        <v>419</v>
      </c>
      <c r="K23" s="41" t="s">
        <v>111</v>
      </c>
      <c r="L23" s="54"/>
    </row>
    <row r="24" ht="79.95" customHeight="1" spans="1:12">
      <c r="A24" s="41">
        <v>18</v>
      </c>
      <c r="B24" s="41" t="s">
        <v>420</v>
      </c>
      <c r="C24" s="41" t="s">
        <v>111</v>
      </c>
      <c r="D24" s="41" t="s">
        <v>32</v>
      </c>
      <c r="E24" s="41" t="s">
        <v>421</v>
      </c>
      <c r="F24" s="45" t="s">
        <v>422</v>
      </c>
      <c r="G24" s="41">
        <v>31</v>
      </c>
      <c r="H24" s="41">
        <v>2024.5</v>
      </c>
      <c r="I24" s="41">
        <v>2024.8</v>
      </c>
      <c r="J24" s="45" t="s">
        <v>423</v>
      </c>
      <c r="K24" s="41" t="s">
        <v>111</v>
      </c>
      <c r="L24" s="54"/>
    </row>
    <row r="25" s="31" customFormat="1" ht="45" customHeight="1" spans="1:12">
      <c r="A25" s="41">
        <v>19</v>
      </c>
      <c r="B25" s="41" t="s">
        <v>424</v>
      </c>
      <c r="C25" s="41" t="s">
        <v>111</v>
      </c>
      <c r="D25" s="41" t="s">
        <v>32</v>
      </c>
      <c r="E25" s="41" t="s">
        <v>425</v>
      </c>
      <c r="F25" s="45" t="s">
        <v>426</v>
      </c>
      <c r="G25" s="41">
        <v>42.2496</v>
      </c>
      <c r="H25" s="41">
        <v>2024.1</v>
      </c>
      <c r="I25" s="41">
        <v>2024.12</v>
      </c>
      <c r="J25" s="45" t="s">
        <v>427</v>
      </c>
      <c r="K25" s="41" t="s">
        <v>111</v>
      </c>
      <c r="L25" s="54"/>
    </row>
    <row r="26" s="26" customFormat="1" ht="45" customHeight="1" spans="1:12">
      <c r="A26" s="41">
        <v>20</v>
      </c>
      <c r="B26" s="41" t="s">
        <v>428</v>
      </c>
      <c r="C26" s="41" t="s">
        <v>111</v>
      </c>
      <c r="D26" s="41" t="s">
        <v>120</v>
      </c>
      <c r="E26" s="41" t="s">
        <v>306</v>
      </c>
      <c r="F26" s="45" t="s">
        <v>429</v>
      </c>
      <c r="G26" s="41">
        <v>74.3</v>
      </c>
      <c r="H26" s="41">
        <v>2025.5</v>
      </c>
      <c r="I26" s="41">
        <v>2025.8</v>
      </c>
      <c r="J26" s="45" t="s">
        <v>419</v>
      </c>
      <c r="K26" s="41" t="s">
        <v>111</v>
      </c>
      <c r="L26" s="53"/>
    </row>
    <row r="27" s="26" customFormat="1" ht="45" customHeight="1" spans="1:12">
      <c r="A27" s="41">
        <v>21</v>
      </c>
      <c r="B27" s="41" t="s">
        <v>430</v>
      </c>
      <c r="C27" s="41" t="s">
        <v>111</v>
      </c>
      <c r="D27" s="41" t="s">
        <v>120</v>
      </c>
      <c r="E27" s="41" t="s">
        <v>431</v>
      </c>
      <c r="F27" s="45" t="s">
        <v>432</v>
      </c>
      <c r="G27" s="41">
        <v>55.4</v>
      </c>
      <c r="H27" s="41">
        <v>2025.5</v>
      </c>
      <c r="I27" s="41">
        <v>2025.8</v>
      </c>
      <c r="J27" s="45" t="s">
        <v>433</v>
      </c>
      <c r="K27" s="41" t="s">
        <v>111</v>
      </c>
      <c r="L27" s="53"/>
    </row>
    <row r="28" s="26" customFormat="1" ht="45" customHeight="1" spans="1:12">
      <c r="A28" s="41">
        <v>22</v>
      </c>
      <c r="B28" s="41" t="s">
        <v>434</v>
      </c>
      <c r="C28" s="41" t="s">
        <v>111</v>
      </c>
      <c r="D28" s="41" t="s">
        <v>120</v>
      </c>
      <c r="E28" s="41" t="s">
        <v>435</v>
      </c>
      <c r="F28" s="45" t="s">
        <v>436</v>
      </c>
      <c r="G28" s="41">
        <v>22.8</v>
      </c>
      <c r="H28" s="41">
        <v>2025.5</v>
      </c>
      <c r="I28" s="41">
        <v>2025.7</v>
      </c>
      <c r="J28" s="45" t="s">
        <v>419</v>
      </c>
      <c r="K28" s="41" t="s">
        <v>111</v>
      </c>
      <c r="L28" s="53"/>
    </row>
    <row r="29" s="26" customFormat="1" ht="45" customHeight="1" spans="1:12">
      <c r="A29" s="41">
        <v>23</v>
      </c>
      <c r="B29" s="41" t="s">
        <v>437</v>
      </c>
      <c r="C29" s="41" t="s">
        <v>111</v>
      </c>
      <c r="D29" s="41" t="s">
        <v>120</v>
      </c>
      <c r="E29" s="41" t="s">
        <v>438</v>
      </c>
      <c r="F29" s="45" t="s">
        <v>439</v>
      </c>
      <c r="G29" s="41">
        <v>88.6</v>
      </c>
      <c r="H29" s="41">
        <v>2025.5</v>
      </c>
      <c r="I29" s="41">
        <v>2025.8</v>
      </c>
      <c r="J29" s="45" t="s">
        <v>419</v>
      </c>
      <c r="K29" s="41" t="s">
        <v>111</v>
      </c>
      <c r="L29" s="53"/>
    </row>
    <row r="30" s="26" customFormat="1" ht="180" customHeight="1" spans="1:12">
      <c r="A30" s="41">
        <v>24</v>
      </c>
      <c r="B30" s="41" t="s">
        <v>440</v>
      </c>
      <c r="C30" s="41" t="s">
        <v>111</v>
      </c>
      <c r="D30" s="41" t="s">
        <v>120</v>
      </c>
      <c r="E30" s="41" t="s">
        <v>441</v>
      </c>
      <c r="F30" s="45" t="s">
        <v>442</v>
      </c>
      <c r="G30" s="41">
        <v>42</v>
      </c>
      <c r="H30" s="41">
        <v>2025.6</v>
      </c>
      <c r="I30" s="41">
        <v>2025.11</v>
      </c>
      <c r="J30" s="45" t="s">
        <v>419</v>
      </c>
      <c r="K30" s="41" t="s">
        <v>443</v>
      </c>
      <c r="L30" s="53"/>
    </row>
    <row r="31" ht="45" customHeight="1" spans="1:11">
      <c r="A31" s="41">
        <v>25</v>
      </c>
      <c r="B31" s="41" t="s">
        <v>444</v>
      </c>
      <c r="C31" s="41" t="s">
        <v>111</v>
      </c>
      <c r="D31" s="41" t="s">
        <v>23</v>
      </c>
      <c r="E31" s="41" t="s">
        <v>445</v>
      </c>
      <c r="F31" s="45" t="s">
        <v>446</v>
      </c>
      <c r="G31" s="41">
        <v>60</v>
      </c>
      <c r="H31" s="41">
        <v>2025.6</v>
      </c>
      <c r="I31" s="41">
        <v>2025.12</v>
      </c>
      <c r="J31" s="45" t="s">
        <v>447</v>
      </c>
      <c r="K31" s="41" t="s">
        <v>111</v>
      </c>
    </row>
    <row r="32" ht="45" customHeight="1" spans="1:11">
      <c r="A32" s="41">
        <v>26</v>
      </c>
      <c r="B32" s="41" t="s">
        <v>448</v>
      </c>
      <c r="C32" s="41" t="s">
        <v>111</v>
      </c>
      <c r="D32" s="41" t="s">
        <v>32</v>
      </c>
      <c r="E32" s="41" t="s">
        <v>449</v>
      </c>
      <c r="F32" s="45" t="s">
        <v>450</v>
      </c>
      <c r="G32" s="41">
        <v>38</v>
      </c>
      <c r="H32" s="41">
        <v>2025.6</v>
      </c>
      <c r="I32" s="41">
        <v>2025.12</v>
      </c>
      <c r="J32" s="45" t="s">
        <v>451</v>
      </c>
      <c r="K32" s="41" t="s">
        <v>111</v>
      </c>
    </row>
    <row r="33" ht="60" customHeight="1" spans="1:11">
      <c r="A33" s="41">
        <v>27</v>
      </c>
      <c r="B33" s="41" t="s">
        <v>452</v>
      </c>
      <c r="C33" s="41" t="s">
        <v>111</v>
      </c>
      <c r="D33" s="41" t="s">
        <v>32</v>
      </c>
      <c r="E33" s="41" t="s">
        <v>453</v>
      </c>
      <c r="F33" s="45" t="s">
        <v>454</v>
      </c>
      <c r="G33" s="41">
        <v>10</v>
      </c>
      <c r="H33" s="41">
        <v>2025.6</v>
      </c>
      <c r="I33" s="41">
        <v>2025.12</v>
      </c>
      <c r="J33" s="45" t="s">
        <v>455</v>
      </c>
      <c r="K33" s="41" t="s">
        <v>111</v>
      </c>
    </row>
    <row r="34" ht="118.95" customHeight="1" spans="1:11">
      <c r="A34" s="41">
        <v>28</v>
      </c>
      <c r="B34" s="41" t="s">
        <v>456</v>
      </c>
      <c r="C34" s="41" t="s">
        <v>111</v>
      </c>
      <c r="D34" s="41" t="s">
        <v>23</v>
      </c>
      <c r="E34" s="41" t="s">
        <v>24</v>
      </c>
      <c r="F34" s="45" t="s">
        <v>457</v>
      </c>
      <c r="G34" s="41">
        <v>76.3326</v>
      </c>
      <c r="H34" s="41">
        <v>2025.7</v>
      </c>
      <c r="I34" s="41">
        <v>2025.9</v>
      </c>
      <c r="J34" s="45" t="s">
        <v>458</v>
      </c>
      <c r="K34" s="41" t="s">
        <v>111</v>
      </c>
    </row>
    <row r="35" ht="94.05" customHeight="1" spans="1:11">
      <c r="A35" s="41">
        <v>29</v>
      </c>
      <c r="B35" s="41" t="s">
        <v>459</v>
      </c>
      <c r="C35" s="41" t="s">
        <v>111</v>
      </c>
      <c r="D35" s="41" t="s">
        <v>23</v>
      </c>
      <c r="E35" s="41" t="s">
        <v>460</v>
      </c>
      <c r="F35" s="45" t="s">
        <v>461</v>
      </c>
      <c r="G35" s="41">
        <v>224</v>
      </c>
      <c r="H35" s="41">
        <v>2025.7</v>
      </c>
      <c r="I35" s="41">
        <v>2025.11</v>
      </c>
      <c r="J35" s="45" t="s">
        <v>462</v>
      </c>
      <c r="K35" s="41" t="s">
        <v>111</v>
      </c>
    </row>
    <row r="36" ht="139.95" customHeight="1" spans="1:11">
      <c r="A36" s="41">
        <v>30</v>
      </c>
      <c r="B36" s="41" t="s">
        <v>463</v>
      </c>
      <c r="C36" s="41" t="s">
        <v>111</v>
      </c>
      <c r="D36" s="41" t="s">
        <v>23</v>
      </c>
      <c r="E36" s="41" t="s">
        <v>218</v>
      </c>
      <c r="F36" s="45" t="s">
        <v>464</v>
      </c>
      <c r="G36" s="41">
        <v>90</v>
      </c>
      <c r="H36" s="41">
        <v>2025.7</v>
      </c>
      <c r="I36" s="41">
        <v>2025.9</v>
      </c>
      <c r="J36" s="45" t="s">
        <v>465</v>
      </c>
      <c r="K36" s="41" t="s">
        <v>111</v>
      </c>
    </row>
    <row r="38" ht="241.95"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
  <sheetViews>
    <sheetView zoomScale="80" zoomScaleNormal="80" workbookViewId="0">
      <pane ySplit="6" topLeftCell="A13" activePane="bottomLeft" state="frozen"/>
      <selection/>
      <selection pane="bottomLeft" activeCell="B16" sqref="B16"/>
    </sheetView>
  </sheetViews>
  <sheetFormatPr defaultColWidth="9" defaultRowHeight="15"/>
  <cols>
    <col min="1" max="1" width="9.10833333333333" customWidth="1"/>
    <col min="2" max="2" width="30.6666666666667" customWidth="1"/>
    <col min="3" max="3" width="16.6666666666667"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s>
  <sheetData>
    <row r="1" ht="19.95" customHeight="1" spans="1:2">
      <c r="A1" s="34" t="s">
        <v>466</v>
      </c>
      <c r="B1" s="34"/>
    </row>
    <row r="2" s="24" customFormat="1" ht="40.05" customHeight="1" spans="1:11">
      <c r="A2" s="35" t="s">
        <v>467</v>
      </c>
      <c r="B2" s="35"/>
      <c r="C2" s="35"/>
      <c r="D2" s="35"/>
      <c r="E2" s="35"/>
      <c r="F2" s="35"/>
      <c r="G2" s="35"/>
      <c r="H2" s="35"/>
      <c r="I2" s="35"/>
      <c r="J2" s="35"/>
      <c r="K2" s="35"/>
    </row>
    <row r="3" s="25" customFormat="1" ht="22.05" customHeight="1" spans="1:10">
      <c r="A3" s="36"/>
      <c r="B3" s="37"/>
      <c r="C3" s="37"/>
      <c r="D3" s="37"/>
      <c r="E3" s="37"/>
      <c r="F3" s="37"/>
      <c r="G3" s="37"/>
      <c r="H3" s="37"/>
      <c r="J3" s="46" t="s">
        <v>2</v>
      </c>
    </row>
    <row r="4" s="25" customFormat="1" ht="30" customHeight="1" spans="1:11">
      <c r="A4" s="38" t="s">
        <v>3</v>
      </c>
      <c r="B4" s="38" t="s">
        <v>4</v>
      </c>
      <c r="C4" s="38" t="s">
        <v>5</v>
      </c>
      <c r="D4" s="38" t="s">
        <v>6</v>
      </c>
      <c r="E4" s="38" t="s">
        <v>7</v>
      </c>
      <c r="F4" s="38" t="s">
        <v>8</v>
      </c>
      <c r="G4" s="38" t="s">
        <v>468</v>
      </c>
      <c r="H4" s="42" t="s">
        <v>10</v>
      </c>
      <c r="I4" s="47"/>
      <c r="J4" s="38" t="s">
        <v>11</v>
      </c>
      <c r="K4" s="38" t="s">
        <v>12</v>
      </c>
    </row>
    <row r="5" s="26" customFormat="1" ht="30" customHeight="1" spans="1:11">
      <c r="A5" s="39"/>
      <c r="B5" s="39"/>
      <c r="C5" s="39"/>
      <c r="D5" s="39"/>
      <c r="E5" s="39"/>
      <c r="F5" s="39"/>
      <c r="G5" s="39"/>
      <c r="H5" s="43" t="s">
        <v>13</v>
      </c>
      <c r="I5" s="43" t="s">
        <v>14</v>
      </c>
      <c r="J5" s="39"/>
      <c r="K5" s="39"/>
    </row>
    <row r="6" s="26" customFormat="1" ht="40.05" customHeight="1" spans="1:11">
      <c r="A6" s="40" t="s">
        <v>66</v>
      </c>
      <c r="B6" s="40" t="s">
        <v>469</v>
      </c>
      <c r="C6" s="40" t="s">
        <v>15</v>
      </c>
      <c r="D6" s="40">
        <v>14</v>
      </c>
      <c r="E6" s="44"/>
      <c r="F6" s="44"/>
      <c r="G6" s="40">
        <f>SUM(G7:G20)</f>
        <v>1032.78</v>
      </c>
      <c r="H6" s="44"/>
      <c r="I6" s="44"/>
      <c r="J6" s="40"/>
      <c r="K6" s="44"/>
    </row>
    <row r="7" ht="79.95" customHeight="1" spans="1:11">
      <c r="A7" s="41">
        <v>1</v>
      </c>
      <c r="B7" s="41" t="s">
        <v>470</v>
      </c>
      <c r="C7" s="41" t="s">
        <v>213</v>
      </c>
      <c r="D7" s="41" t="s">
        <v>32</v>
      </c>
      <c r="E7" s="41" t="s">
        <v>471</v>
      </c>
      <c r="F7" s="41" t="s">
        <v>472</v>
      </c>
      <c r="G7" s="41">
        <v>0.98</v>
      </c>
      <c r="H7" s="41">
        <v>2022.6</v>
      </c>
      <c r="I7" s="41">
        <v>2022.12</v>
      </c>
      <c r="J7" s="45" t="s">
        <v>473</v>
      </c>
      <c r="K7" s="41" t="s">
        <v>213</v>
      </c>
    </row>
    <row r="8" ht="43.95" customHeight="1" spans="1:11">
      <c r="A8" s="41">
        <v>2</v>
      </c>
      <c r="B8" s="41" t="s">
        <v>474</v>
      </c>
      <c r="C8" s="41" t="s">
        <v>213</v>
      </c>
      <c r="D8" s="41" t="s">
        <v>32</v>
      </c>
      <c r="E8" s="41" t="s">
        <v>475</v>
      </c>
      <c r="F8" s="41" t="s">
        <v>476</v>
      </c>
      <c r="G8" s="41">
        <v>0.2</v>
      </c>
      <c r="H8" s="41">
        <v>2022.6</v>
      </c>
      <c r="I8" s="41">
        <v>2022.12</v>
      </c>
      <c r="J8" s="45" t="s">
        <v>477</v>
      </c>
      <c r="K8" s="41" t="s">
        <v>213</v>
      </c>
    </row>
    <row r="9" ht="43.95" customHeight="1" spans="1:11">
      <c r="A9" s="41">
        <v>3</v>
      </c>
      <c r="B9" s="41" t="s">
        <v>478</v>
      </c>
      <c r="C9" s="41" t="s">
        <v>213</v>
      </c>
      <c r="D9" s="41" t="s">
        <v>32</v>
      </c>
      <c r="E9" s="41" t="s">
        <v>479</v>
      </c>
      <c r="F9" s="41" t="s">
        <v>480</v>
      </c>
      <c r="G9" s="41">
        <v>0.2</v>
      </c>
      <c r="H9" s="41">
        <v>2022.6</v>
      </c>
      <c r="I9" s="41">
        <v>2022.12</v>
      </c>
      <c r="J9" s="45" t="s">
        <v>477</v>
      </c>
      <c r="K9" s="41" t="s">
        <v>213</v>
      </c>
    </row>
    <row r="10" ht="43.95" customHeight="1" spans="1:11">
      <c r="A10" s="41">
        <v>4</v>
      </c>
      <c r="B10" s="41" t="s">
        <v>481</v>
      </c>
      <c r="C10" s="41" t="s">
        <v>213</v>
      </c>
      <c r="D10" s="41" t="s">
        <v>32</v>
      </c>
      <c r="E10" s="41" t="s">
        <v>482</v>
      </c>
      <c r="F10" s="41" t="s">
        <v>483</v>
      </c>
      <c r="G10" s="41">
        <v>0.2</v>
      </c>
      <c r="H10" s="41">
        <v>2022.6</v>
      </c>
      <c r="I10" s="41">
        <v>2022.12</v>
      </c>
      <c r="J10" s="45" t="s">
        <v>477</v>
      </c>
      <c r="K10" s="41" t="s">
        <v>213</v>
      </c>
    </row>
    <row r="11" ht="94.95" customHeight="1" spans="1:11">
      <c r="A11" s="41">
        <v>5</v>
      </c>
      <c r="B11" s="41" t="s">
        <v>484</v>
      </c>
      <c r="C11" s="41" t="s">
        <v>213</v>
      </c>
      <c r="D11" s="41" t="s">
        <v>32</v>
      </c>
      <c r="E11" s="41" t="s">
        <v>485</v>
      </c>
      <c r="F11" s="45" t="s">
        <v>486</v>
      </c>
      <c r="G11" s="41">
        <v>2.2</v>
      </c>
      <c r="H11" s="41">
        <v>2021.11</v>
      </c>
      <c r="I11" s="41">
        <v>2023.7</v>
      </c>
      <c r="J11" s="45" t="s">
        <v>487</v>
      </c>
      <c r="K11" s="41" t="s">
        <v>213</v>
      </c>
    </row>
    <row r="12" ht="79.95" customHeight="1" spans="1:11">
      <c r="A12" s="41">
        <v>6</v>
      </c>
      <c r="B12" s="41" t="s">
        <v>488</v>
      </c>
      <c r="C12" s="41" t="s">
        <v>213</v>
      </c>
      <c r="D12" s="41" t="s">
        <v>120</v>
      </c>
      <c r="E12" s="41" t="s">
        <v>489</v>
      </c>
      <c r="F12" s="45" t="s">
        <v>490</v>
      </c>
      <c r="G12" s="41">
        <v>8</v>
      </c>
      <c r="H12" s="41">
        <v>2025.8</v>
      </c>
      <c r="I12" s="41">
        <v>2025.12</v>
      </c>
      <c r="J12" s="45" t="s">
        <v>491</v>
      </c>
      <c r="K12" s="41" t="s">
        <v>213</v>
      </c>
    </row>
    <row r="13" ht="160.05" customHeight="1" spans="1:11">
      <c r="A13" s="41">
        <v>7</v>
      </c>
      <c r="B13" s="41" t="s">
        <v>492</v>
      </c>
      <c r="C13" s="41" t="s">
        <v>213</v>
      </c>
      <c r="D13" s="41" t="s">
        <v>120</v>
      </c>
      <c r="E13" s="41" t="s">
        <v>493</v>
      </c>
      <c r="F13" s="45" t="s">
        <v>494</v>
      </c>
      <c r="G13" s="41">
        <v>140</v>
      </c>
      <c r="H13" s="41">
        <v>2025.8</v>
      </c>
      <c r="I13" s="41">
        <v>2025.12</v>
      </c>
      <c r="J13" s="45" t="s">
        <v>495</v>
      </c>
      <c r="K13" s="41" t="s">
        <v>213</v>
      </c>
    </row>
    <row r="14" ht="43.95" customHeight="1" spans="1:11">
      <c r="A14" s="41">
        <v>8</v>
      </c>
      <c r="B14" s="41" t="s">
        <v>496</v>
      </c>
      <c r="C14" s="41" t="s">
        <v>213</v>
      </c>
      <c r="D14" s="41" t="s">
        <v>120</v>
      </c>
      <c r="E14" s="41" t="s">
        <v>24</v>
      </c>
      <c r="F14" s="45" t="s">
        <v>497</v>
      </c>
      <c r="G14" s="41">
        <v>93</v>
      </c>
      <c r="H14" s="41">
        <v>2025.6</v>
      </c>
      <c r="I14" s="41">
        <v>2026.5</v>
      </c>
      <c r="J14" s="45" t="s">
        <v>498</v>
      </c>
      <c r="K14" s="41" t="s">
        <v>213</v>
      </c>
    </row>
    <row r="15" ht="63" customHeight="1" spans="1:11">
      <c r="A15" s="41">
        <v>9</v>
      </c>
      <c r="B15" s="41" t="s">
        <v>499</v>
      </c>
      <c r="C15" s="41" t="s">
        <v>213</v>
      </c>
      <c r="D15" s="41" t="s">
        <v>120</v>
      </c>
      <c r="E15" s="41" t="s">
        <v>500</v>
      </c>
      <c r="F15" s="45" t="s">
        <v>501</v>
      </c>
      <c r="G15" s="41">
        <v>199</v>
      </c>
      <c r="H15" s="41">
        <v>2025.8</v>
      </c>
      <c r="I15" s="41">
        <v>2025.12</v>
      </c>
      <c r="J15" s="45" t="s">
        <v>502</v>
      </c>
      <c r="K15" s="41" t="s">
        <v>213</v>
      </c>
    </row>
    <row r="16" ht="157.95" customHeight="1" spans="1:11">
      <c r="A16" s="41">
        <v>10</v>
      </c>
      <c r="B16" s="41" t="s">
        <v>503</v>
      </c>
      <c r="C16" s="41" t="s">
        <v>213</v>
      </c>
      <c r="D16" s="41" t="s">
        <v>120</v>
      </c>
      <c r="E16" s="41" t="s">
        <v>151</v>
      </c>
      <c r="F16" s="45" t="s">
        <v>504</v>
      </c>
      <c r="G16" s="41">
        <v>102</v>
      </c>
      <c r="H16" s="41">
        <v>2025.8</v>
      </c>
      <c r="I16" s="41">
        <v>2025.12</v>
      </c>
      <c r="J16" s="45" t="s">
        <v>505</v>
      </c>
      <c r="K16" s="41" t="s">
        <v>213</v>
      </c>
    </row>
    <row r="17" ht="100.95" customHeight="1" spans="1:11">
      <c r="A17" s="41">
        <v>11</v>
      </c>
      <c r="B17" s="41" t="s">
        <v>506</v>
      </c>
      <c r="C17" s="41" t="s">
        <v>213</v>
      </c>
      <c r="D17" s="41" t="s">
        <v>120</v>
      </c>
      <c r="E17" s="41" t="s">
        <v>507</v>
      </c>
      <c r="F17" s="45" t="s">
        <v>508</v>
      </c>
      <c r="G17" s="41">
        <v>19</v>
      </c>
      <c r="H17" s="41">
        <v>2025.8</v>
      </c>
      <c r="I17" s="41">
        <v>2025.12</v>
      </c>
      <c r="J17" s="45" t="s">
        <v>509</v>
      </c>
      <c r="K17" s="41" t="s">
        <v>213</v>
      </c>
    </row>
    <row r="18" ht="85.95" customHeight="1" spans="1:11">
      <c r="A18" s="41">
        <v>12</v>
      </c>
      <c r="B18" s="41" t="s">
        <v>510</v>
      </c>
      <c r="C18" s="41" t="s">
        <v>213</v>
      </c>
      <c r="D18" s="41" t="s">
        <v>120</v>
      </c>
      <c r="E18" s="41" t="s">
        <v>194</v>
      </c>
      <c r="F18" s="45" t="s">
        <v>511</v>
      </c>
      <c r="G18" s="41">
        <v>29</v>
      </c>
      <c r="H18" s="41">
        <v>2025.8</v>
      </c>
      <c r="I18" s="41">
        <v>2025.12</v>
      </c>
      <c r="J18" s="45" t="s">
        <v>512</v>
      </c>
      <c r="K18" s="41" t="s">
        <v>213</v>
      </c>
    </row>
    <row r="19" ht="111" customHeight="1" spans="1:11">
      <c r="A19" s="41">
        <v>13</v>
      </c>
      <c r="B19" s="41" t="s">
        <v>513</v>
      </c>
      <c r="C19" s="41" t="s">
        <v>213</v>
      </c>
      <c r="D19" s="41" t="s">
        <v>120</v>
      </c>
      <c r="E19" s="41" t="s">
        <v>385</v>
      </c>
      <c r="F19" s="45" t="s">
        <v>514</v>
      </c>
      <c r="G19" s="41">
        <v>296</v>
      </c>
      <c r="H19" s="41">
        <v>2025.8</v>
      </c>
      <c r="I19" s="41">
        <v>2025.12</v>
      </c>
      <c r="J19" s="45" t="s">
        <v>515</v>
      </c>
      <c r="K19" s="41" t="s">
        <v>213</v>
      </c>
    </row>
    <row r="20" ht="97.05" customHeight="1" spans="1:11">
      <c r="A20" s="41">
        <v>14</v>
      </c>
      <c r="B20" s="41" t="s">
        <v>516</v>
      </c>
      <c r="C20" s="41" t="s">
        <v>213</v>
      </c>
      <c r="D20" s="41" t="s">
        <v>120</v>
      </c>
      <c r="E20" s="41" t="s">
        <v>174</v>
      </c>
      <c r="F20" s="45" t="s">
        <v>517</v>
      </c>
      <c r="G20" s="41">
        <v>143</v>
      </c>
      <c r="H20" s="41">
        <v>2025.8</v>
      </c>
      <c r="I20" s="41">
        <v>2025.12</v>
      </c>
      <c r="J20" s="45" t="s">
        <v>518</v>
      </c>
      <c r="K20" s="41" t="s">
        <v>213</v>
      </c>
    </row>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zoomScale="80" zoomScaleNormal="80" workbookViewId="0">
      <pane ySplit="6" topLeftCell="A56" activePane="bottomLeft" state="frozen"/>
      <selection/>
      <selection pane="bottomLeft" activeCell="J38" sqref="J38"/>
    </sheetView>
  </sheetViews>
  <sheetFormatPr defaultColWidth="9" defaultRowHeight="15"/>
  <cols>
    <col min="1" max="1" width="9.10833333333333" customWidth="1"/>
    <col min="2" max="2" width="30.6666666666667" customWidth="1"/>
    <col min="3" max="3" width="16.6666666666667" style="33"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 min="18" max="19" width="9.10833333333333"/>
  </cols>
  <sheetData>
    <row r="1" ht="19.95" customHeight="1" spans="1:3">
      <c r="A1" s="34" t="s">
        <v>519</v>
      </c>
      <c r="B1" s="34"/>
      <c r="C1"/>
    </row>
    <row r="2" s="24" customFormat="1" ht="40.05" customHeight="1" spans="1:11">
      <c r="A2" s="35" t="s">
        <v>520</v>
      </c>
      <c r="B2" s="35"/>
      <c r="C2" s="35"/>
      <c r="D2" s="35"/>
      <c r="E2" s="35"/>
      <c r="F2" s="35"/>
      <c r="G2" s="35"/>
      <c r="H2" s="35"/>
      <c r="I2" s="35"/>
      <c r="J2" s="35"/>
      <c r="K2" s="35"/>
    </row>
    <row r="3" s="25" customFormat="1" ht="22.05" customHeight="1" spans="1:10">
      <c r="A3" s="36"/>
      <c r="B3" s="37"/>
      <c r="C3" s="37"/>
      <c r="D3" s="37"/>
      <c r="E3" s="37"/>
      <c r="F3" s="37"/>
      <c r="G3" s="37"/>
      <c r="H3" s="37"/>
      <c r="J3" s="46" t="s">
        <v>2</v>
      </c>
    </row>
    <row r="4" s="25" customFormat="1" ht="30" customHeight="1" spans="1:11">
      <c r="A4" s="38" t="s">
        <v>3</v>
      </c>
      <c r="B4" s="38" t="s">
        <v>4</v>
      </c>
      <c r="C4" s="38" t="s">
        <v>5</v>
      </c>
      <c r="D4" s="38" t="s">
        <v>6</v>
      </c>
      <c r="E4" s="38" t="s">
        <v>7</v>
      </c>
      <c r="F4" s="38" t="s">
        <v>8</v>
      </c>
      <c r="G4" s="38" t="s">
        <v>9</v>
      </c>
      <c r="H4" s="42" t="s">
        <v>10</v>
      </c>
      <c r="I4" s="47"/>
      <c r="J4" s="38" t="s">
        <v>11</v>
      </c>
      <c r="K4" s="38" t="s">
        <v>12</v>
      </c>
    </row>
    <row r="5" s="26" customFormat="1" ht="30" customHeight="1" spans="1:11">
      <c r="A5" s="39"/>
      <c r="B5" s="39"/>
      <c r="C5" s="39"/>
      <c r="D5" s="39"/>
      <c r="E5" s="39"/>
      <c r="F5" s="39"/>
      <c r="G5" s="39"/>
      <c r="H5" s="43" t="s">
        <v>13</v>
      </c>
      <c r="I5" s="43" t="s">
        <v>14</v>
      </c>
      <c r="J5" s="39"/>
      <c r="K5" s="39"/>
    </row>
    <row r="6" s="26" customFormat="1" ht="40.05" customHeight="1" spans="1:11">
      <c r="A6" s="40" t="s">
        <v>108</v>
      </c>
      <c r="B6" s="40" t="s">
        <v>521</v>
      </c>
      <c r="C6" s="40" t="s">
        <v>15</v>
      </c>
      <c r="D6" s="40">
        <v>34</v>
      </c>
      <c r="E6" s="44"/>
      <c r="F6" s="44"/>
      <c r="G6" s="40">
        <f>SUM(G7:G40)</f>
        <v>748.654402</v>
      </c>
      <c r="H6" s="44"/>
      <c r="I6" s="44"/>
      <c r="J6" s="48"/>
      <c r="K6" s="44"/>
    </row>
    <row r="7" s="27" customFormat="1" ht="240" customHeight="1" spans="1:11">
      <c r="A7" s="41">
        <v>1</v>
      </c>
      <c r="B7" s="41" t="s">
        <v>522</v>
      </c>
      <c r="C7" s="41" t="s">
        <v>22</v>
      </c>
      <c r="D7" s="41" t="s">
        <v>32</v>
      </c>
      <c r="E7" s="41" t="s">
        <v>523</v>
      </c>
      <c r="F7" s="45" t="s">
        <v>524</v>
      </c>
      <c r="G7" s="41">
        <v>17.469765</v>
      </c>
      <c r="H7" s="41">
        <v>2022.8</v>
      </c>
      <c r="I7" s="41">
        <v>2022.12</v>
      </c>
      <c r="J7" s="45" t="s">
        <v>525</v>
      </c>
      <c r="K7" s="41" t="s">
        <v>22</v>
      </c>
    </row>
    <row r="8" s="28" customFormat="1" ht="100.05" customHeight="1" spans="1:11">
      <c r="A8" s="41">
        <v>2</v>
      </c>
      <c r="B8" s="41" t="s">
        <v>526</v>
      </c>
      <c r="C8" s="41" t="s">
        <v>22</v>
      </c>
      <c r="D8" s="41" t="s">
        <v>32</v>
      </c>
      <c r="E8" s="41" t="s">
        <v>293</v>
      </c>
      <c r="F8" s="45" t="s">
        <v>527</v>
      </c>
      <c r="G8" s="41">
        <v>18.904205</v>
      </c>
      <c r="H8" s="41">
        <v>2022.5</v>
      </c>
      <c r="I8" s="41">
        <v>2022.12</v>
      </c>
      <c r="J8" s="45" t="s">
        <v>528</v>
      </c>
      <c r="K8" s="41" t="s">
        <v>22</v>
      </c>
    </row>
    <row r="9" s="28" customFormat="1" ht="199.95" customHeight="1" spans="1:11">
      <c r="A9" s="41">
        <v>3</v>
      </c>
      <c r="B9" s="41" t="s">
        <v>529</v>
      </c>
      <c r="C9" s="41" t="s">
        <v>22</v>
      </c>
      <c r="D9" s="41" t="s">
        <v>32</v>
      </c>
      <c r="E9" s="41" t="s">
        <v>49</v>
      </c>
      <c r="F9" s="45" t="s">
        <v>530</v>
      </c>
      <c r="G9" s="41">
        <v>11.654614</v>
      </c>
      <c r="H9" s="41">
        <v>2023.3</v>
      </c>
      <c r="I9" s="41">
        <v>2023.12</v>
      </c>
      <c r="J9" s="45" t="s">
        <v>531</v>
      </c>
      <c r="K9" s="41" t="s">
        <v>22</v>
      </c>
    </row>
    <row r="10" s="28" customFormat="1" ht="100.05" customHeight="1" spans="1:11">
      <c r="A10" s="41">
        <v>4</v>
      </c>
      <c r="B10" s="41" t="s">
        <v>532</v>
      </c>
      <c r="C10" s="41" t="s">
        <v>22</v>
      </c>
      <c r="D10" s="41" t="s">
        <v>32</v>
      </c>
      <c r="E10" s="41" t="s">
        <v>198</v>
      </c>
      <c r="F10" s="45" t="s">
        <v>533</v>
      </c>
      <c r="G10" s="41">
        <v>10.376731</v>
      </c>
      <c r="H10" s="41">
        <v>2023.4</v>
      </c>
      <c r="I10" s="41">
        <v>2023.11</v>
      </c>
      <c r="J10" s="45" t="s">
        <v>534</v>
      </c>
      <c r="K10" s="41" t="s">
        <v>22</v>
      </c>
    </row>
    <row r="11" s="28" customFormat="1" ht="80" customHeight="1" spans="1:11">
      <c r="A11" s="41">
        <v>5</v>
      </c>
      <c r="B11" s="41" t="s">
        <v>535</v>
      </c>
      <c r="C11" s="41" t="s">
        <v>22</v>
      </c>
      <c r="D11" s="41" t="s">
        <v>32</v>
      </c>
      <c r="E11" s="41" t="s">
        <v>536</v>
      </c>
      <c r="F11" s="45" t="s">
        <v>537</v>
      </c>
      <c r="G11" s="41">
        <v>3.189472</v>
      </c>
      <c r="H11" s="41">
        <v>2023.3</v>
      </c>
      <c r="I11" s="41">
        <v>2023.12</v>
      </c>
      <c r="J11" s="45" t="s">
        <v>538</v>
      </c>
      <c r="K11" s="41" t="s">
        <v>22</v>
      </c>
    </row>
    <row r="12" s="28" customFormat="1" ht="120" customHeight="1" spans="1:11">
      <c r="A12" s="41">
        <v>6</v>
      </c>
      <c r="B12" s="41" t="s">
        <v>539</v>
      </c>
      <c r="C12" s="41" t="s">
        <v>22</v>
      </c>
      <c r="D12" s="41" t="s">
        <v>32</v>
      </c>
      <c r="E12" s="41" t="s">
        <v>306</v>
      </c>
      <c r="F12" s="45" t="s">
        <v>540</v>
      </c>
      <c r="G12" s="41">
        <v>32.810481</v>
      </c>
      <c r="H12" s="41">
        <v>2023.3</v>
      </c>
      <c r="I12" s="41">
        <v>2023.7</v>
      </c>
      <c r="J12" s="45" t="s">
        <v>541</v>
      </c>
      <c r="K12" s="41" t="s">
        <v>22</v>
      </c>
    </row>
    <row r="13" s="28" customFormat="1" ht="285" customHeight="1" spans="1:11">
      <c r="A13" s="41">
        <v>7</v>
      </c>
      <c r="B13" s="41" t="s">
        <v>542</v>
      </c>
      <c r="C13" s="41" t="s">
        <v>22</v>
      </c>
      <c r="D13" s="41" t="s">
        <v>32</v>
      </c>
      <c r="E13" s="41" t="s">
        <v>218</v>
      </c>
      <c r="F13" s="45" t="s">
        <v>543</v>
      </c>
      <c r="G13" s="41">
        <v>32.021317</v>
      </c>
      <c r="H13" s="41">
        <v>2023.3</v>
      </c>
      <c r="I13" s="41">
        <v>2023.12</v>
      </c>
      <c r="J13" s="45" t="s">
        <v>544</v>
      </c>
      <c r="K13" s="41" t="s">
        <v>22</v>
      </c>
    </row>
    <row r="14" s="28" customFormat="1" ht="70" customHeight="1" spans="1:11">
      <c r="A14" s="41">
        <v>8</v>
      </c>
      <c r="B14" s="41" t="s">
        <v>545</v>
      </c>
      <c r="C14" s="41" t="s">
        <v>22</v>
      </c>
      <c r="D14" s="41" t="s">
        <v>32</v>
      </c>
      <c r="E14" s="41" t="s">
        <v>293</v>
      </c>
      <c r="F14" s="45" t="s">
        <v>546</v>
      </c>
      <c r="G14" s="41">
        <v>18.666811</v>
      </c>
      <c r="H14" s="41">
        <v>2023.5</v>
      </c>
      <c r="I14" s="41">
        <v>2023.11</v>
      </c>
      <c r="J14" s="45" t="s">
        <v>547</v>
      </c>
      <c r="K14" s="41" t="s">
        <v>22</v>
      </c>
    </row>
    <row r="15" s="28" customFormat="1" ht="120" customHeight="1" spans="1:11">
      <c r="A15" s="41">
        <v>9</v>
      </c>
      <c r="B15" s="41" t="s">
        <v>548</v>
      </c>
      <c r="C15" s="41" t="s">
        <v>22</v>
      </c>
      <c r="D15" s="41" t="s">
        <v>32</v>
      </c>
      <c r="E15" s="41" t="s">
        <v>549</v>
      </c>
      <c r="F15" s="45" t="s">
        <v>550</v>
      </c>
      <c r="G15" s="41">
        <v>16.659616</v>
      </c>
      <c r="H15" s="41">
        <v>2023.4</v>
      </c>
      <c r="I15" s="41">
        <v>2023.12</v>
      </c>
      <c r="J15" s="45" t="s">
        <v>551</v>
      </c>
      <c r="K15" s="41" t="s">
        <v>22</v>
      </c>
    </row>
    <row r="16" s="28" customFormat="1" ht="90" customHeight="1" spans="1:11">
      <c r="A16" s="41">
        <v>10</v>
      </c>
      <c r="B16" s="41" t="s">
        <v>552</v>
      </c>
      <c r="C16" s="41" t="s">
        <v>22</v>
      </c>
      <c r="D16" s="41" t="s">
        <v>32</v>
      </c>
      <c r="E16" s="41" t="s">
        <v>553</v>
      </c>
      <c r="F16" s="45" t="s">
        <v>554</v>
      </c>
      <c r="G16" s="41">
        <v>24.288803</v>
      </c>
      <c r="H16" s="41">
        <v>2023.8</v>
      </c>
      <c r="I16" s="41">
        <v>2023.12</v>
      </c>
      <c r="J16" s="45" t="s">
        <v>555</v>
      </c>
      <c r="K16" s="41" t="s">
        <v>22</v>
      </c>
    </row>
    <row r="17" s="28" customFormat="1" ht="70" customHeight="1" spans="1:11">
      <c r="A17" s="41">
        <v>11</v>
      </c>
      <c r="B17" s="41" t="s">
        <v>556</v>
      </c>
      <c r="C17" s="41" t="s">
        <v>22</v>
      </c>
      <c r="D17" s="41" t="s">
        <v>32</v>
      </c>
      <c r="E17" s="41" t="s">
        <v>194</v>
      </c>
      <c r="F17" s="45" t="s">
        <v>557</v>
      </c>
      <c r="G17" s="41">
        <v>46.920044</v>
      </c>
      <c r="H17" s="41">
        <v>2023</v>
      </c>
      <c r="I17" s="41">
        <v>2024</v>
      </c>
      <c r="J17" s="45" t="s">
        <v>558</v>
      </c>
      <c r="K17" s="41" t="s">
        <v>22</v>
      </c>
    </row>
    <row r="18" s="28" customFormat="1" ht="70" customHeight="1" spans="1:11">
      <c r="A18" s="41">
        <v>12</v>
      </c>
      <c r="B18" s="41" t="s">
        <v>559</v>
      </c>
      <c r="C18" s="41" t="s">
        <v>22</v>
      </c>
      <c r="D18" s="41" t="s">
        <v>32</v>
      </c>
      <c r="E18" s="41" t="s">
        <v>234</v>
      </c>
      <c r="F18" s="45" t="s">
        <v>560</v>
      </c>
      <c r="G18" s="41">
        <v>0.5966</v>
      </c>
      <c r="H18" s="41">
        <v>2023.5</v>
      </c>
      <c r="I18" s="41">
        <v>2023.11</v>
      </c>
      <c r="J18" s="45" t="s">
        <v>561</v>
      </c>
      <c r="K18" s="41" t="s">
        <v>22</v>
      </c>
    </row>
    <row r="19" s="28" customFormat="1" ht="70" customHeight="1" spans="1:11">
      <c r="A19" s="41">
        <v>13</v>
      </c>
      <c r="B19" s="41" t="s">
        <v>562</v>
      </c>
      <c r="C19" s="41" t="s">
        <v>22</v>
      </c>
      <c r="D19" s="41" t="s">
        <v>32</v>
      </c>
      <c r="E19" s="41" t="s">
        <v>276</v>
      </c>
      <c r="F19" s="45" t="s">
        <v>563</v>
      </c>
      <c r="G19" s="41">
        <v>0.9017</v>
      </c>
      <c r="H19" s="41">
        <v>2023</v>
      </c>
      <c r="I19" s="41">
        <v>2023</v>
      </c>
      <c r="J19" s="45" t="s">
        <v>564</v>
      </c>
      <c r="K19" s="41" t="s">
        <v>22</v>
      </c>
    </row>
    <row r="20" s="29" customFormat="1" ht="180" customHeight="1" spans="1:11">
      <c r="A20" s="41">
        <v>14</v>
      </c>
      <c r="B20" s="41" t="s">
        <v>565</v>
      </c>
      <c r="C20" s="41" t="s">
        <v>22</v>
      </c>
      <c r="D20" s="41" t="s">
        <v>32</v>
      </c>
      <c r="E20" s="41" t="s">
        <v>409</v>
      </c>
      <c r="F20" s="45" t="s">
        <v>566</v>
      </c>
      <c r="G20" s="41">
        <v>12.139946</v>
      </c>
      <c r="H20" s="41">
        <v>2024.3</v>
      </c>
      <c r="I20" s="41">
        <v>2024.11</v>
      </c>
      <c r="J20" s="45" t="s">
        <v>567</v>
      </c>
      <c r="K20" s="41" t="s">
        <v>22</v>
      </c>
    </row>
    <row r="21" s="29" customFormat="1" ht="79.95" customHeight="1" spans="1:11">
      <c r="A21" s="41">
        <v>15</v>
      </c>
      <c r="B21" s="41" t="s">
        <v>568</v>
      </c>
      <c r="C21" s="41" t="s">
        <v>22</v>
      </c>
      <c r="D21" s="41" t="s">
        <v>32</v>
      </c>
      <c r="E21" s="41" t="s">
        <v>112</v>
      </c>
      <c r="F21" s="45" t="s">
        <v>569</v>
      </c>
      <c r="G21" s="41">
        <v>19.451764</v>
      </c>
      <c r="H21" s="41">
        <v>2024.3</v>
      </c>
      <c r="I21" s="41">
        <v>2024.11</v>
      </c>
      <c r="J21" s="45" t="s">
        <v>570</v>
      </c>
      <c r="K21" s="41" t="s">
        <v>22</v>
      </c>
    </row>
    <row r="22" s="30" customFormat="1" ht="130.05" customHeight="1" spans="1:11">
      <c r="A22" s="41">
        <v>16</v>
      </c>
      <c r="B22" s="41" t="s">
        <v>571</v>
      </c>
      <c r="C22" s="41" t="s">
        <v>22</v>
      </c>
      <c r="D22" s="41" t="s">
        <v>32</v>
      </c>
      <c r="E22" s="41" t="s">
        <v>572</v>
      </c>
      <c r="F22" s="45" t="s">
        <v>573</v>
      </c>
      <c r="G22" s="41">
        <v>4.844523</v>
      </c>
      <c r="H22" s="41">
        <v>2024.1</v>
      </c>
      <c r="I22" s="41">
        <v>2024.12</v>
      </c>
      <c r="J22" s="45" t="s">
        <v>574</v>
      </c>
      <c r="K22" s="41" t="s">
        <v>22</v>
      </c>
    </row>
    <row r="23" s="29" customFormat="1" ht="165" customHeight="1" spans="1:11">
      <c r="A23" s="41">
        <v>17</v>
      </c>
      <c r="B23" s="41" t="s">
        <v>575</v>
      </c>
      <c r="C23" s="41" t="s">
        <v>22</v>
      </c>
      <c r="D23" s="41" t="s">
        <v>32</v>
      </c>
      <c r="E23" s="41" t="s">
        <v>264</v>
      </c>
      <c r="F23" s="45" t="s">
        <v>576</v>
      </c>
      <c r="G23" s="41">
        <v>9.969348</v>
      </c>
      <c r="H23" s="41">
        <v>2024.5</v>
      </c>
      <c r="I23" s="41">
        <v>2024.8</v>
      </c>
      <c r="J23" s="45" t="s">
        <v>577</v>
      </c>
      <c r="K23" s="41" t="s">
        <v>22</v>
      </c>
    </row>
    <row r="24" s="29" customFormat="1" ht="100" customHeight="1" spans="1:11">
      <c r="A24" s="41">
        <v>18</v>
      </c>
      <c r="B24" s="41" t="s">
        <v>578</v>
      </c>
      <c r="C24" s="41" t="s">
        <v>22</v>
      </c>
      <c r="D24" s="41" t="s">
        <v>32</v>
      </c>
      <c r="E24" s="41" t="s">
        <v>579</v>
      </c>
      <c r="F24" s="45" t="s">
        <v>580</v>
      </c>
      <c r="G24" s="41">
        <v>18.428286</v>
      </c>
      <c r="H24" s="41">
        <v>2024.1</v>
      </c>
      <c r="I24" s="41">
        <v>2024.12</v>
      </c>
      <c r="J24" s="45" t="s">
        <v>581</v>
      </c>
      <c r="K24" s="41" t="s">
        <v>22</v>
      </c>
    </row>
    <row r="25" s="29" customFormat="1" ht="120" customHeight="1" spans="1:11">
      <c r="A25" s="41">
        <v>19</v>
      </c>
      <c r="B25" s="41" t="s">
        <v>582</v>
      </c>
      <c r="C25" s="41" t="s">
        <v>22</v>
      </c>
      <c r="D25" s="41" t="s">
        <v>32</v>
      </c>
      <c r="E25" s="41" t="s">
        <v>583</v>
      </c>
      <c r="F25" s="45" t="s">
        <v>584</v>
      </c>
      <c r="G25" s="41">
        <v>3.3311</v>
      </c>
      <c r="H25" s="41">
        <v>2024.3</v>
      </c>
      <c r="I25" s="41">
        <v>2024.12</v>
      </c>
      <c r="J25" s="45" t="s">
        <v>585</v>
      </c>
      <c r="K25" s="41" t="s">
        <v>22</v>
      </c>
    </row>
    <row r="26" ht="70" customHeight="1" spans="1:11">
      <c r="A26" s="41">
        <v>20</v>
      </c>
      <c r="B26" s="41" t="s">
        <v>586</v>
      </c>
      <c r="C26" s="41" t="s">
        <v>22</v>
      </c>
      <c r="D26" s="41" t="s">
        <v>32</v>
      </c>
      <c r="E26" s="41" t="s">
        <v>246</v>
      </c>
      <c r="F26" s="45" t="s">
        <v>587</v>
      </c>
      <c r="G26" s="41">
        <v>42.225783</v>
      </c>
      <c r="H26" s="41">
        <v>2024.4</v>
      </c>
      <c r="I26" s="41">
        <v>2024.12</v>
      </c>
      <c r="J26" s="45" t="s">
        <v>588</v>
      </c>
      <c r="K26" s="41" t="s">
        <v>22</v>
      </c>
    </row>
    <row r="27" s="29" customFormat="1" ht="80" customHeight="1" spans="1:11">
      <c r="A27" s="41">
        <v>21</v>
      </c>
      <c r="B27" s="41" t="s">
        <v>589</v>
      </c>
      <c r="C27" s="41" t="s">
        <v>22</v>
      </c>
      <c r="D27" s="41" t="s">
        <v>32</v>
      </c>
      <c r="E27" s="41" t="s">
        <v>590</v>
      </c>
      <c r="F27" s="45" t="s">
        <v>591</v>
      </c>
      <c r="G27" s="41">
        <v>4.975423</v>
      </c>
      <c r="H27" s="41">
        <v>2024.3</v>
      </c>
      <c r="I27" s="41">
        <v>2024.12</v>
      </c>
      <c r="J27" s="45" t="s">
        <v>592</v>
      </c>
      <c r="K27" s="41" t="s">
        <v>22</v>
      </c>
    </row>
    <row r="28" s="29" customFormat="1" ht="70" customHeight="1" spans="1:11">
      <c r="A28" s="41">
        <v>22</v>
      </c>
      <c r="B28" s="41" t="s">
        <v>593</v>
      </c>
      <c r="C28" s="41" t="s">
        <v>22</v>
      </c>
      <c r="D28" s="41" t="s">
        <v>32</v>
      </c>
      <c r="E28" s="41" t="s">
        <v>260</v>
      </c>
      <c r="F28" s="45" t="s">
        <v>594</v>
      </c>
      <c r="G28" s="41">
        <v>4.732594</v>
      </c>
      <c r="H28" s="41">
        <v>2024.3</v>
      </c>
      <c r="I28" s="41">
        <v>2024.12</v>
      </c>
      <c r="J28" s="45" t="s">
        <v>595</v>
      </c>
      <c r="K28" s="41" t="s">
        <v>22</v>
      </c>
    </row>
    <row r="29" s="29" customFormat="1" ht="100" customHeight="1" spans="1:11">
      <c r="A29" s="41">
        <v>23</v>
      </c>
      <c r="B29" s="41" t="s">
        <v>596</v>
      </c>
      <c r="C29" s="41" t="s">
        <v>22</v>
      </c>
      <c r="D29" s="41" t="s">
        <v>32</v>
      </c>
      <c r="E29" s="41" t="s">
        <v>597</v>
      </c>
      <c r="F29" s="45" t="s">
        <v>598</v>
      </c>
      <c r="G29" s="41">
        <v>3.879012</v>
      </c>
      <c r="H29" s="41">
        <v>2024.4</v>
      </c>
      <c r="I29" s="41">
        <v>2024.9</v>
      </c>
      <c r="J29" s="45" t="s">
        <v>599</v>
      </c>
      <c r="K29" s="41" t="s">
        <v>22</v>
      </c>
    </row>
    <row r="30" s="29" customFormat="1" ht="100" customHeight="1" spans="1:11">
      <c r="A30" s="41">
        <v>24</v>
      </c>
      <c r="B30" s="41" t="s">
        <v>600</v>
      </c>
      <c r="C30" s="41" t="s">
        <v>22</v>
      </c>
      <c r="D30" s="41" t="s">
        <v>32</v>
      </c>
      <c r="E30" s="41" t="s">
        <v>234</v>
      </c>
      <c r="F30" s="45" t="s">
        <v>601</v>
      </c>
      <c r="G30" s="41">
        <v>4.409396</v>
      </c>
      <c r="H30" s="41">
        <v>2024.5</v>
      </c>
      <c r="I30" s="41">
        <v>2024.12</v>
      </c>
      <c r="J30" s="45" t="s">
        <v>602</v>
      </c>
      <c r="K30" s="41" t="s">
        <v>22</v>
      </c>
    </row>
    <row r="31" s="29" customFormat="1" ht="120" customHeight="1" spans="1:11">
      <c r="A31" s="41">
        <v>25</v>
      </c>
      <c r="B31" s="41" t="s">
        <v>603</v>
      </c>
      <c r="C31" s="41" t="s">
        <v>22</v>
      </c>
      <c r="D31" s="41" t="s">
        <v>32</v>
      </c>
      <c r="E31" s="41" t="s">
        <v>272</v>
      </c>
      <c r="F31" s="45" t="s">
        <v>604</v>
      </c>
      <c r="G31" s="41">
        <v>6.276432</v>
      </c>
      <c r="H31" s="41">
        <v>2024.1</v>
      </c>
      <c r="I31" s="41">
        <v>2024.12</v>
      </c>
      <c r="J31" s="45" t="s">
        <v>605</v>
      </c>
      <c r="K31" s="41" t="s">
        <v>22</v>
      </c>
    </row>
    <row r="32" ht="130" customHeight="1" spans="1:11">
      <c r="A32" s="41">
        <v>26</v>
      </c>
      <c r="B32" s="41" t="s">
        <v>606</v>
      </c>
      <c r="C32" s="41" t="s">
        <v>22</v>
      </c>
      <c r="D32" s="41" t="s">
        <v>32</v>
      </c>
      <c r="E32" s="41" t="s">
        <v>218</v>
      </c>
      <c r="F32" s="45" t="s">
        <v>607</v>
      </c>
      <c r="G32" s="41">
        <v>9.171609</v>
      </c>
      <c r="H32" s="41">
        <v>2024.3</v>
      </c>
      <c r="I32" s="41">
        <v>2024.12</v>
      </c>
      <c r="J32" s="45" t="s">
        <v>608</v>
      </c>
      <c r="K32" s="41" t="s">
        <v>22</v>
      </c>
    </row>
    <row r="33" s="31" customFormat="1" ht="130" customHeight="1" spans="1:11">
      <c r="A33" s="41">
        <v>27</v>
      </c>
      <c r="B33" s="41" t="s">
        <v>609</v>
      </c>
      <c r="C33" s="41" t="s">
        <v>22</v>
      </c>
      <c r="D33" s="41" t="s">
        <v>32</v>
      </c>
      <c r="E33" s="41" t="s">
        <v>385</v>
      </c>
      <c r="F33" s="45" t="s">
        <v>610</v>
      </c>
      <c r="G33" s="41">
        <v>22.138161</v>
      </c>
      <c r="H33" s="41">
        <v>2024.4</v>
      </c>
      <c r="I33" s="41">
        <v>2024.11</v>
      </c>
      <c r="J33" s="45" t="s">
        <v>611</v>
      </c>
      <c r="K33" s="41" t="s">
        <v>22</v>
      </c>
    </row>
    <row r="34" s="31" customFormat="1" ht="130" customHeight="1" spans="1:11">
      <c r="A34" s="41">
        <v>28</v>
      </c>
      <c r="B34" s="41" t="s">
        <v>612</v>
      </c>
      <c r="C34" s="41" t="s">
        <v>22</v>
      </c>
      <c r="D34" s="41" t="s">
        <v>32</v>
      </c>
      <c r="E34" s="41" t="s">
        <v>174</v>
      </c>
      <c r="F34" s="45" t="s">
        <v>613</v>
      </c>
      <c r="G34" s="41">
        <v>19.074596</v>
      </c>
      <c r="H34" s="41">
        <v>2024.3</v>
      </c>
      <c r="I34" s="41">
        <v>2024.9</v>
      </c>
      <c r="J34" s="45" t="s">
        <v>614</v>
      </c>
      <c r="K34" s="41" t="s">
        <v>22</v>
      </c>
    </row>
    <row r="35" ht="90" customHeight="1" spans="1:11">
      <c r="A35" s="41">
        <v>29</v>
      </c>
      <c r="B35" s="41" t="s">
        <v>615</v>
      </c>
      <c r="C35" s="41" t="s">
        <v>22</v>
      </c>
      <c r="D35" s="41" t="s">
        <v>120</v>
      </c>
      <c r="E35" s="41" t="s">
        <v>597</v>
      </c>
      <c r="F35" s="45" t="s">
        <v>616</v>
      </c>
      <c r="G35" s="41">
        <v>85.14627</v>
      </c>
      <c r="H35" s="41">
        <v>2025.4</v>
      </c>
      <c r="I35" s="41">
        <v>2025.6</v>
      </c>
      <c r="J35" s="45" t="s">
        <v>617</v>
      </c>
      <c r="K35" s="41" t="s">
        <v>22</v>
      </c>
    </row>
    <row r="36" ht="130" customHeight="1" spans="1:11">
      <c r="A36" s="41">
        <v>30</v>
      </c>
      <c r="B36" s="41" t="s">
        <v>618</v>
      </c>
      <c r="C36" s="41" t="s">
        <v>22</v>
      </c>
      <c r="D36" s="41" t="s">
        <v>23</v>
      </c>
      <c r="E36" s="41" t="s">
        <v>619</v>
      </c>
      <c r="F36" s="45" t="s">
        <v>620</v>
      </c>
      <c r="G36" s="41">
        <v>30</v>
      </c>
      <c r="H36" s="41">
        <v>2025.3</v>
      </c>
      <c r="I36" s="41">
        <v>2025.6</v>
      </c>
      <c r="J36" s="45" t="s">
        <v>621</v>
      </c>
      <c r="K36" s="41" t="s">
        <v>622</v>
      </c>
    </row>
    <row r="37" ht="150" customHeight="1" spans="1:11">
      <c r="A37" s="41">
        <v>31</v>
      </c>
      <c r="B37" s="41" t="s">
        <v>623</v>
      </c>
      <c r="C37" s="41" t="s">
        <v>22</v>
      </c>
      <c r="D37" s="41" t="s">
        <v>120</v>
      </c>
      <c r="E37" s="41" t="s">
        <v>624</v>
      </c>
      <c r="F37" s="45" t="s">
        <v>625</v>
      </c>
      <c r="G37" s="41">
        <v>50</v>
      </c>
      <c r="H37" s="41">
        <v>2025</v>
      </c>
      <c r="I37" s="41">
        <v>2025</v>
      </c>
      <c r="J37" s="45" t="s">
        <v>626</v>
      </c>
      <c r="K37" s="41" t="s">
        <v>627</v>
      </c>
    </row>
    <row r="38" ht="221.4" customHeight="1" spans="1:11">
      <c r="A38" s="41">
        <v>32</v>
      </c>
      <c r="B38" s="41" t="s">
        <v>628</v>
      </c>
      <c r="C38" s="41" t="s">
        <v>22</v>
      </c>
      <c r="D38" s="41" t="s">
        <v>23</v>
      </c>
      <c r="E38" s="41" t="s">
        <v>84</v>
      </c>
      <c r="F38" s="45" t="s">
        <v>629</v>
      </c>
      <c r="G38" s="41">
        <v>50</v>
      </c>
      <c r="H38" s="41">
        <v>2025.5</v>
      </c>
      <c r="I38" s="41">
        <v>2025.12</v>
      </c>
      <c r="J38" s="45" t="s">
        <v>630</v>
      </c>
      <c r="K38" s="41" t="s">
        <v>631</v>
      </c>
    </row>
    <row r="39" ht="144.6" customHeight="1" spans="1:11">
      <c r="A39" s="41">
        <v>33</v>
      </c>
      <c r="B39" s="41" t="s">
        <v>632</v>
      </c>
      <c r="C39" s="41" t="s">
        <v>22</v>
      </c>
      <c r="D39" s="41" t="s">
        <v>32</v>
      </c>
      <c r="E39" s="41" t="s">
        <v>572</v>
      </c>
      <c r="F39" s="45" t="s">
        <v>633</v>
      </c>
      <c r="G39" s="41">
        <v>30</v>
      </c>
      <c r="H39" s="41">
        <v>2025</v>
      </c>
      <c r="I39" s="41">
        <v>2025</v>
      </c>
      <c r="J39" s="45" t="s">
        <v>634</v>
      </c>
      <c r="K39" s="41" t="s">
        <v>635</v>
      </c>
    </row>
    <row r="40" s="32" customFormat="1" ht="60" customHeight="1" spans="1:11">
      <c r="A40" s="41">
        <v>34</v>
      </c>
      <c r="B40" s="41" t="s">
        <v>636</v>
      </c>
      <c r="C40" s="41" t="s">
        <v>637</v>
      </c>
      <c r="D40" s="41" t="s">
        <v>32</v>
      </c>
      <c r="E40" s="41" t="s">
        <v>638</v>
      </c>
      <c r="F40" s="45" t="s">
        <v>639</v>
      </c>
      <c r="G40" s="41">
        <v>84</v>
      </c>
      <c r="H40" s="41">
        <v>2024.4</v>
      </c>
      <c r="I40" s="41">
        <v>2024.9</v>
      </c>
      <c r="J40" s="45" t="s">
        <v>640</v>
      </c>
      <c r="K40" s="41" t="s">
        <v>641</v>
      </c>
    </row>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6666666666667" defaultRowHeight="15" outlineLevelRow="4"/>
  <cols>
    <col min="1" max="1" width="7" customWidth="1"/>
    <col min="2" max="2" width="23.2166666666667" customWidth="1"/>
    <col min="6" max="6" width="35.6666666666667" customWidth="1"/>
    <col min="9" max="10" width="11.8833333333333" customWidth="1"/>
    <col min="11" max="11" width="28.1083333333333" customWidth="1"/>
    <col min="12" max="12" width="12.8833333333333" customWidth="1"/>
  </cols>
  <sheetData>
    <row r="1" ht="93" customHeight="1" spans="1:12">
      <c r="A1" s="19" t="s">
        <v>642</v>
      </c>
      <c r="B1" s="19"/>
      <c r="C1" s="19"/>
      <c r="D1" s="19"/>
      <c r="E1" s="19"/>
      <c r="F1" s="19"/>
      <c r="G1" s="19"/>
      <c r="H1" s="19"/>
      <c r="I1" s="19"/>
      <c r="J1" s="19"/>
      <c r="K1" s="19"/>
      <c r="L1" s="19"/>
    </row>
    <row r="2" ht="22.95" customHeight="1" spans="1:12">
      <c r="A2" s="20" t="s">
        <v>643</v>
      </c>
      <c r="B2" s="20"/>
      <c r="C2" s="20"/>
      <c r="D2" s="20"/>
      <c r="E2" s="20"/>
      <c r="F2" s="20"/>
      <c r="G2" s="20"/>
      <c r="H2" s="20"/>
      <c r="I2" s="20"/>
      <c r="J2" s="20"/>
      <c r="K2" s="20"/>
      <c r="L2" s="20"/>
    </row>
    <row r="3" ht="27" customHeight="1" spans="1:12">
      <c r="A3" s="21" t="s">
        <v>3</v>
      </c>
      <c r="B3" s="21" t="s">
        <v>4</v>
      </c>
      <c r="C3" s="21" t="s">
        <v>5</v>
      </c>
      <c r="D3" s="21" t="s">
        <v>6</v>
      </c>
      <c r="E3" s="21" t="s">
        <v>7</v>
      </c>
      <c r="F3" s="21" t="s">
        <v>8</v>
      </c>
      <c r="G3" s="22" t="s">
        <v>644</v>
      </c>
      <c r="H3" s="22" t="s">
        <v>645</v>
      </c>
      <c r="I3" s="21" t="s">
        <v>10</v>
      </c>
      <c r="J3" s="21"/>
      <c r="K3" s="21" t="s">
        <v>11</v>
      </c>
      <c r="L3" s="21" t="s">
        <v>12</v>
      </c>
    </row>
    <row r="4" ht="33" customHeight="1" spans="1:12">
      <c r="A4" s="21"/>
      <c r="B4" s="21"/>
      <c r="C4" s="21"/>
      <c r="D4" s="21"/>
      <c r="E4" s="21"/>
      <c r="F4" s="21"/>
      <c r="G4" s="23"/>
      <c r="H4" s="23"/>
      <c r="I4" s="21" t="s">
        <v>13</v>
      </c>
      <c r="J4" s="21" t="s">
        <v>14</v>
      </c>
      <c r="K4" s="21"/>
      <c r="L4" s="21"/>
    </row>
    <row r="5" ht="183" customHeight="1" spans="1:12">
      <c r="A5" s="9">
        <v>1</v>
      </c>
      <c r="B5" s="9" t="s">
        <v>646</v>
      </c>
      <c r="C5" s="9" t="s">
        <v>647</v>
      </c>
      <c r="D5" s="9" t="s">
        <v>23</v>
      </c>
      <c r="E5" s="9" t="s">
        <v>648</v>
      </c>
      <c r="F5" s="9" t="s">
        <v>649</v>
      </c>
      <c r="G5" s="9">
        <v>137</v>
      </c>
      <c r="H5" s="9">
        <v>137</v>
      </c>
      <c r="I5" s="9">
        <v>2024.1</v>
      </c>
      <c r="J5" s="9">
        <v>2024.12</v>
      </c>
      <c r="K5" s="9" t="s">
        <v>650</v>
      </c>
      <c r="L5" s="9" t="s">
        <v>647</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6666666666667" defaultRowHeight="15" outlineLevelRow="4"/>
  <cols>
    <col min="2" max="2" width="26.775" customWidth="1"/>
    <col min="3" max="3" width="12.6666666666667" customWidth="1"/>
    <col min="6" max="6" width="26.8833333333333" customWidth="1"/>
    <col min="7" max="8" width="15.1083333333333" customWidth="1"/>
    <col min="9" max="10" width="12" customWidth="1"/>
    <col min="11" max="11" width="34.2166666666667" customWidth="1"/>
    <col min="12" max="12" width="12.8833333333333" customWidth="1"/>
  </cols>
  <sheetData>
    <row r="1" ht="75" customHeight="1" spans="1:12">
      <c r="A1" s="19" t="s">
        <v>642</v>
      </c>
      <c r="B1" s="19"/>
      <c r="C1" s="19"/>
      <c r="D1" s="19"/>
      <c r="E1" s="19"/>
      <c r="F1" s="19"/>
      <c r="G1" s="19"/>
      <c r="H1" s="19"/>
      <c r="I1" s="19"/>
      <c r="J1" s="19"/>
      <c r="K1" s="19"/>
      <c r="L1" s="19"/>
    </row>
    <row r="2" spans="1:12">
      <c r="A2" s="20" t="s">
        <v>643</v>
      </c>
      <c r="B2" s="20"/>
      <c r="C2" s="20"/>
      <c r="D2" s="20"/>
      <c r="E2" s="20"/>
      <c r="F2" s="20"/>
      <c r="G2" s="20"/>
      <c r="H2" s="20"/>
      <c r="I2" s="20"/>
      <c r="J2" s="20"/>
      <c r="K2" s="20"/>
      <c r="L2" s="20"/>
    </row>
    <row r="3" ht="30" customHeight="1" spans="1:12">
      <c r="A3" s="21" t="s">
        <v>3</v>
      </c>
      <c r="B3" s="21" t="s">
        <v>4</v>
      </c>
      <c r="C3" s="21" t="s">
        <v>5</v>
      </c>
      <c r="D3" s="21" t="s">
        <v>6</v>
      </c>
      <c r="E3" s="21" t="s">
        <v>7</v>
      </c>
      <c r="F3" s="21" t="s">
        <v>8</v>
      </c>
      <c r="G3" s="22" t="s">
        <v>644</v>
      </c>
      <c r="H3" s="22" t="s">
        <v>645</v>
      </c>
      <c r="I3" s="21" t="s">
        <v>10</v>
      </c>
      <c r="J3" s="21"/>
      <c r="K3" s="21" t="s">
        <v>11</v>
      </c>
      <c r="L3" s="21" t="s">
        <v>12</v>
      </c>
    </row>
    <row r="4" ht="30" customHeight="1" spans="1:12">
      <c r="A4" s="21"/>
      <c r="B4" s="21"/>
      <c r="C4" s="21"/>
      <c r="D4" s="21"/>
      <c r="E4" s="21"/>
      <c r="F4" s="21"/>
      <c r="G4" s="23"/>
      <c r="H4" s="23"/>
      <c r="I4" s="21" t="s">
        <v>13</v>
      </c>
      <c r="J4" s="21" t="s">
        <v>14</v>
      </c>
      <c r="K4" s="21"/>
      <c r="L4" s="21"/>
    </row>
    <row r="5" ht="108" spans="1:12">
      <c r="A5" s="9">
        <v>1</v>
      </c>
      <c r="B5" s="9" t="s">
        <v>352</v>
      </c>
      <c r="C5" s="9" t="s">
        <v>651</v>
      </c>
      <c r="D5" s="9" t="s">
        <v>23</v>
      </c>
      <c r="E5" s="9" t="s">
        <v>24</v>
      </c>
      <c r="F5" s="9" t="s">
        <v>652</v>
      </c>
      <c r="G5" s="9">
        <v>600</v>
      </c>
      <c r="H5" s="9">
        <v>600</v>
      </c>
      <c r="I5" s="9">
        <v>2024.9</v>
      </c>
      <c r="J5" s="9">
        <v>2024.12</v>
      </c>
      <c r="K5" s="9" t="s">
        <v>653</v>
      </c>
      <c r="L5" s="9" t="s">
        <v>651</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6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selection activeCell="B15" sqref="B15"/>
    </sheetView>
  </sheetViews>
  <sheetFormatPr defaultColWidth="9.66666666666667" defaultRowHeight="15"/>
  <cols>
    <col min="1" max="1" width="8" customWidth="1"/>
    <col min="2" max="2" width="32.6666666666667" customWidth="1"/>
    <col min="3" max="3" width="13.6666666666667" customWidth="1"/>
    <col min="5" max="5" width="13.2166666666667" customWidth="1"/>
    <col min="6" max="6" width="42.1083333333333" customWidth="1"/>
    <col min="7" max="8" width="14.1083333333333" customWidth="1"/>
    <col min="9" max="10" width="12" customWidth="1"/>
    <col min="11" max="11" width="34.1083333333333" customWidth="1"/>
    <col min="12" max="12" width="13.1083333333333" customWidth="1"/>
  </cols>
  <sheetData>
    <row r="1" ht="79.05" customHeight="1" spans="1:12">
      <c r="A1" s="2" t="s">
        <v>654</v>
      </c>
      <c r="B1" s="3"/>
      <c r="C1" s="3"/>
      <c r="D1" s="3"/>
      <c r="E1" s="3"/>
      <c r="F1" s="3"/>
      <c r="G1" s="3"/>
      <c r="H1" s="10"/>
      <c r="I1" s="3"/>
      <c r="J1" s="3"/>
      <c r="K1" s="3"/>
      <c r="L1" s="3"/>
    </row>
    <row r="2" ht="15.75" spans="1:12">
      <c r="A2" s="4"/>
      <c r="B2" s="5"/>
      <c r="C2" s="6"/>
      <c r="D2" s="6"/>
      <c r="E2" s="6"/>
      <c r="F2" s="6"/>
      <c r="G2" s="6"/>
      <c r="H2" s="11"/>
      <c r="I2" s="6"/>
      <c r="J2" s="6"/>
      <c r="K2" s="17" t="s">
        <v>2</v>
      </c>
      <c r="L2" s="17"/>
    </row>
    <row r="3" ht="30" customHeight="1" spans="1:12">
      <c r="A3" s="7" t="s">
        <v>3</v>
      </c>
      <c r="B3" s="7" t="s">
        <v>4</v>
      </c>
      <c r="C3" s="7" t="s">
        <v>5</v>
      </c>
      <c r="D3" s="7" t="s">
        <v>6</v>
      </c>
      <c r="E3" s="7" t="s">
        <v>7</v>
      </c>
      <c r="F3" s="7" t="s">
        <v>8</v>
      </c>
      <c r="G3" s="12" t="s">
        <v>655</v>
      </c>
      <c r="H3" s="13" t="s">
        <v>645</v>
      </c>
      <c r="I3" s="7" t="s">
        <v>10</v>
      </c>
      <c r="J3" s="7"/>
      <c r="K3" s="7" t="s">
        <v>11</v>
      </c>
      <c r="L3" s="7" t="s">
        <v>12</v>
      </c>
    </row>
    <row r="4" ht="34.95" customHeight="1" spans="1:12">
      <c r="A4" s="7"/>
      <c r="B4" s="8"/>
      <c r="C4" s="8"/>
      <c r="D4" s="7"/>
      <c r="E4" s="7"/>
      <c r="F4" s="8"/>
      <c r="G4" s="14"/>
      <c r="H4" s="15"/>
      <c r="I4" s="7" t="s">
        <v>13</v>
      </c>
      <c r="J4" s="7" t="s">
        <v>14</v>
      </c>
      <c r="K4" s="8"/>
      <c r="L4" s="7"/>
    </row>
    <row r="5" ht="43.95" customHeight="1" spans="1:12">
      <c r="A5" s="7" t="s">
        <v>18</v>
      </c>
      <c r="B5" s="7" t="s">
        <v>19</v>
      </c>
      <c r="C5" s="7" t="s">
        <v>20</v>
      </c>
      <c r="D5" s="7">
        <v>6</v>
      </c>
      <c r="E5" s="16"/>
      <c r="F5" s="16"/>
      <c r="G5" s="7">
        <f>SUM(G6:G11)</f>
        <v>1443.315</v>
      </c>
      <c r="H5" s="7">
        <f>SUM(H6:H11)</f>
        <v>1152</v>
      </c>
      <c r="I5" s="8"/>
      <c r="J5" s="18"/>
      <c r="K5" s="8"/>
      <c r="L5" s="8"/>
    </row>
    <row r="6" ht="205.05" customHeight="1" spans="1:12">
      <c r="A6" s="9">
        <v>1</v>
      </c>
      <c r="B6" s="9" t="s">
        <v>656</v>
      </c>
      <c r="C6" s="9" t="s">
        <v>657</v>
      </c>
      <c r="D6" s="9" t="s">
        <v>23</v>
      </c>
      <c r="E6" s="9" t="s">
        <v>658</v>
      </c>
      <c r="F6" s="9" t="s">
        <v>659</v>
      </c>
      <c r="G6" s="9">
        <v>129</v>
      </c>
      <c r="H6" s="9">
        <v>90</v>
      </c>
      <c r="I6" s="9">
        <v>2024.1</v>
      </c>
      <c r="J6" s="9" t="s">
        <v>660</v>
      </c>
      <c r="K6" s="9" t="s">
        <v>661</v>
      </c>
      <c r="L6" s="9" t="s">
        <v>662</v>
      </c>
    </row>
    <row r="7" ht="121.95" customHeight="1" spans="1:12">
      <c r="A7" s="9">
        <v>2</v>
      </c>
      <c r="B7" s="9" t="s">
        <v>663</v>
      </c>
      <c r="C7" s="9" t="s">
        <v>657</v>
      </c>
      <c r="D7" s="9" t="s">
        <v>23</v>
      </c>
      <c r="E7" s="9" t="s">
        <v>664</v>
      </c>
      <c r="F7" s="9" t="s">
        <v>665</v>
      </c>
      <c r="G7" s="9">
        <v>138</v>
      </c>
      <c r="H7" s="9">
        <v>138</v>
      </c>
      <c r="I7" s="9" t="s">
        <v>666</v>
      </c>
      <c r="J7" s="9" t="s">
        <v>667</v>
      </c>
      <c r="K7" s="9" t="s">
        <v>668</v>
      </c>
      <c r="L7" s="9" t="s">
        <v>662</v>
      </c>
    </row>
    <row r="8" ht="120" customHeight="1" spans="1:12">
      <c r="A8" s="9">
        <v>3</v>
      </c>
      <c r="B8" s="9" t="s">
        <v>669</v>
      </c>
      <c r="C8" s="9" t="s">
        <v>657</v>
      </c>
      <c r="D8" s="9" t="s">
        <v>23</v>
      </c>
      <c r="E8" s="9" t="s">
        <v>670</v>
      </c>
      <c r="F8" s="9" t="s">
        <v>671</v>
      </c>
      <c r="G8" s="9">
        <v>248</v>
      </c>
      <c r="H8" s="9">
        <v>173</v>
      </c>
      <c r="I8" s="9" t="s">
        <v>666</v>
      </c>
      <c r="J8" s="9" t="s">
        <v>660</v>
      </c>
      <c r="K8" s="9" t="s">
        <v>672</v>
      </c>
      <c r="L8" s="9" t="s">
        <v>673</v>
      </c>
    </row>
    <row r="9" ht="184.95" customHeight="1" spans="1:12">
      <c r="A9" s="9">
        <v>4</v>
      </c>
      <c r="B9" s="9" t="s">
        <v>674</v>
      </c>
      <c r="C9" s="9" t="s">
        <v>657</v>
      </c>
      <c r="D9" s="9" t="s">
        <v>23</v>
      </c>
      <c r="E9" s="9" t="s">
        <v>93</v>
      </c>
      <c r="F9" s="9" t="s">
        <v>675</v>
      </c>
      <c r="G9" s="9">
        <v>32.315</v>
      </c>
      <c r="H9" s="9">
        <v>30</v>
      </c>
      <c r="I9" s="9" t="s">
        <v>676</v>
      </c>
      <c r="J9" s="9" t="s">
        <v>677</v>
      </c>
      <c r="K9" s="9" t="s">
        <v>678</v>
      </c>
      <c r="L9" s="9" t="s">
        <v>679</v>
      </c>
    </row>
    <row r="10" ht="150" customHeight="1" spans="1:12">
      <c r="A10" s="9">
        <v>5</v>
      </c>
      <c r="B10" s="9" t="s">
        <v>680</v>
      </c>
      <c r="C10" s="9" t="s">
        <v>657</v>
      </c>
      <c r="D10" s="9" t="s">
        <v>23</v>
      </c>
      <c r="E10" s="9" t="s">
        <v>681</v>
      </c>
      <c r="F10" s="9" t="s">
        <v>682</v>
      </c>
      <c r="G10" s="9">
        <v>575</v>
      </c>
      <c r="H10" s="9">
        <v>400</v>
      </c>
      <c r="I10" s="9" t="s">
        <v>676</v>
      </c>
      <c r="J10" s="9" t="s">
        <v>667</v>
      </c>
      <c r="K10" s="9" t="s">
        <v>683</v>
      </c>
      <c r="L10" s="9" t="s">
        <v>684</v>
      </c>
    </row>
    <row r="11" ht="132" customHeight="1" spans="1:12">
      <c r="A11" s="9">
        <v>6</v>
      </c>
      <c r="B11" s="9" t="s">
        <v>685</v>
      </c>
      <c r="C11" s="9" t="s">
        <v>657</v>
      </c>
      <c r="D11" s="9" t="s">
        <v>23</v>
      </c>
      <c r="E11" s="9" t="s">
        <v>276</v>
      </c>
      <c r="F11" s="9" t="s">
        <v>686</v>
      </c>
      <c r="G11" s="9">
        <v>321</v>
      </c>
      <c r="H11" s="9">
        <v>321</v>
      </c>
      <c r="I11" s="9">
        <v>2024.1</v>
      </c>
      <c r="J11" s="9">
        <v>2024.12</v>
      </c>
      <c r="K11" s="9" t="s">
        <v>687</v>
      </c>
      <c r="L11" s="9" t="s">
        <v>688</v>
      </c>
    </row>
  </sheetData>
  <mergeCells count="13">
    <mergeCell ref="A1:L1"/>
    <mergeCell ref="K2:L2"/>
    <mergeCell ref="I3:J3"/>
    <mergeCell ref="A3:A4"/>
    <mergeCell ref="B3:B4"/>
    <mergeCell ref="C3:C4"/>
    <mergeCell ref="D3:D4"/>
    <mergeCell ref="E3:E4"/>
    <mergeCell ref="F3:F4"/>
    <mergeCell ref="G3:G4"/>
    <mergeCell ref="H3:H4"/>
    <mergeCell ref="K3:K4"/>
    <mergeCell ref="L3:L4"/>
  </mergeCells>
  <pageMargins left="0.826388888888889" right="0.751388888888889" top="0.590277777777778" bottom="0.354166666666667" header="0.629166666666667" footer="0.5"/>
  <pageSetup paperSize="9" scale="6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5" sqref="B15"/>
    </sheetView>
  </sheetViews>
  <sheetFormatPr defaultColWidth="9.66666666666667" defaultRowHeight="408.9" customHeight="1"/>
  <cols>
    <col min="1" max="1" width="92.775" customWidth="1"/>
  </cols>
  <sheetData>
    <row r="1" customHeight="1" spans="1:1">
      <c r="A1" s="1" t="s">
        <v>689</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总表</vt:lpstr>
      <vt:lpstr>水利</vt:lpstr>
      <vt:lpstr>交通</vt:lpstr>
      <vt:lpstr>人居环境</vt:lpstr>
      <vt:lpstr>林业局</vt:lpstr>
      <vt:lpstr>创业就业服务中心</vt:lpstr>
      <vt:lpstr>农业农村局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greatwall</cp:lastModifiedBy>
  <dcterms:created xsi:type="dcterms:W3CDTF">2019-03-28T00:54:00Z</dcterms:created>
  <cp:lastPrinted>2019-09-05T04:55:00Z</cp:lastPrinted>
  <dcterms:modified xsi:type="dcterms:W3CDTF">2025-07-14T16:53:36Z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2052-11.1.0.11711</vt:lpwstr>
  </property>
  <property fmtid="{D5CDD505-2E9C-101B-9397-08002B2CF9AE}" pid="3" name="ICV">
    <vt:lpwstr/>
  </property>
  <property fmtid="{D5CDD505-2E9C-101B-9397-08002B2CF9AE}" pid="4" name="commondata">
    <vt:lpwstr>eyJoZGlkIjoiYmMzNGQwMWViNTM1MDQ2ODU0MTllODUzYTViNzljNTYifQ==</vt:lpwstr>
  </property>
  <property fmtid="{D5CDD505-2E9C-101B-9397-08002B2CF9AE}" pid="5" name="KSOReadingLayout">
    <vt:bool>false</vt:bool>
  </property>
</Properties>
</file>